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oao\Desktop\ABERTO DE DUPLAS\"/>
    </mc:Choice>
  </mc:AlternateContent>
  <xr:revisionPtr revIDLastSave="0" documentId="13_ncr:1_{A9E06AEF-D5FF-4B62-8E3C-1A2238E05471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RESULTADOS TELÃO" sheetId="1" r:id="rId1"/>
  </sheets>
  <externalReferences>
    <externalReference r:id="rId2"/>
    <externalReference r:id="rId3"/>
    <externalReference r:id="rId4"/>
  </externalReferenc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32" i="1" l="1"/>
  <c r="E32" i="1"/>
  <c r="F23" i="1" l="1"/>
  <c r="E23" i="1"/>
  <c r="Q13" i="1" l="1"/>
  <c r="P13" i="1"/>
  <c r="Q10" i="1" l="1"/>
  <c r="P10" i="1"/>
  <c r="H38" i="1" l="1"/>
  <c r="G38" i="1"/>
  <c r="H37" i="1"/>
  <c r="G37" i="1"/>
  <c r="H35" i="1"/>
  <c r="G35" i="1"/>
  <c r="H26" i="1"/>
  <c r="G26" i="1"/>
  <c r="H24" i="1"/>
  <c r="G24" i="1"/>
  <c r="H36" i="1"/>
  <c r="G36" i="1"/>
  <c r="H23" i="1"/>
  <c r="G23" i="1"/>
  <c r="H33" i="1"/>
  <c r="G33" i="1"/>
  <c r="H19" i="1"/>
  <c r="G19" i="1"/>
  <c r="H6" i="1"/>
  <c r="G6" i="1"/>
  <c r="H29" i="1"/>
  <c r="G29" i="1"/>
  <c r="H14" i="1"/>
  <c r="G14" i="1"/>
  <c r="H11" i="1"/>
  <c r="G11" i="1"/>
  <c r="H22" i="1"/>
  <c r="G22" i="1"/>
  <c r="H16" i="1"/>
  <c r="G16" i="1"/>
  <c r="H32" i="1"/>
  <c r="G32" i="1"/>
  <c r="H10" i="1"/>
  <c r="G10" i="1"/>
  <c r="H27" i="1"/>
  <c r="G27" i="1"/>
  <c r="H15" i="1"/>
  <c r="G15" i="1"/>
  <c r="H3" i="1"/>
  <c r="G3" i="1"/>
  <c r="H31" i="1"/>
  <c r="G31" i="1"/>
  <c r="H18" i="1"/>
  <c r="G18" i="1"/>
  <c r="H5" i="1"/>
  <c r="G5" i="1"/>
  <c r="H28" i="1"/>
  <c r="G28" i="1"/>
  <c r="H25" i="1"/>
  <c r="G25" i="1"/>
  <c r="H12" i="1"/>
  <c r="G12" i="1"/>
  <c r="H17" i="1"/>
  <c r="G17" i="1"/>
  <c r="H9" i="1"/>
  <c r="G9" i="1"/>
  <c r="H13" i="1"/>
  <c r="G13" i="1"/>
  <c r="H4" i="1"/>
  <c r="G4" i="1"/>
  <c r="H30" i="1"/>
  <c r="G30" i="1"/>
  <c r="H21" i="1"/>
  <c r="G21" i="1"/>
  <c r="H8" i="1"/>
  <c r="G8" i="1"/>
  <c r="H20" i="1"/>
  <c r="G20" i="1"/>
  <c r="H7" i="1"/>
  <c r="G7" i="1"/>
  <c r="R5" i="1"/>
  <c r="Q5" i="1"/>
  <c r="P5" i="1"/>
  <c r="R14" i="1" l="1"/>
  <c r="R11" i="1"/>
  <c r="S11" i="1"/>
  <c r="S14" i="1"/>
  <c r="S5" i="1" l="1"/>
  <c r="Q15" i="1" l="1"/>
  <c r="P15" i="1"/>
  <c r="Q12" i="1"/>
  <c r="P12" i="1"/>
  <c r="Q4" i="1" l="1"/>
  <c r="P4" i="1"/>
  <c r="R12" i="1" l="1"/>
  <c r="R3" i="1"/>
  <c r="G34" i="1"/>
  <c r="R13" i="1"/>
  <c r="R10" i="1" l="1"/>
  <c r="S6" i="1"/>
  <c r="R9" i="1"/>
  <c r="S8" i="1"/>
  <c r="R16" i="1"/>
  <c r="S16" i="1"/>
  <c r="R6" i="1"/>
  <c r="S10" i="1"/>
  <c r="R7" i="1"/>
  <c r="S13" i="1"/>
  <c r="R8" i="1"/>
  <c r="R15" i="1"/>
  <c r="S15" i="1"/>
  <c r="R4" i="1"/>
  <c r="H34" i="1"/>
  <c r="S12" i="1"/>
  <c r="S4" i="1" l="1"/>
  <c r="S3" i="1"/>
  <c r="S7" i="1"/>
  <c r="S9" i="1"/>
  <c r="P3" i="1" l="1"/>
  <c r="T3" i="1" s="1"/>
  <c r="J32" i="1"/>
  <c r="I32" i="1" l="1"/>
  <c r="D32" i="1"/>
  <c r="B32" i="1"/>
  <c r="J23" i="1"/>
  <c r="I23" i="1"/>
  <c r="D23" i="1"/>
  <c r="B23" i="1"/>
  <c r="F20" i="1"/>
  <c r="J20" i="1" s="1"/>
  <c r="E20" i="1"/>
  <c r="I20" i="1" s="1"/>
  <c r="D20" i="1"/>
  <c r="B20" i="1"/>
  <c r="Q11" i="1" l="1"/>
  <c r="U11" i="1" s="1"/>
  <c r="P11" i="1"/>
  <c r="T11" i="1" s="1"/>
  <c r="O11" i="1"/>
  <c r="M11" i="1"/>
  <c r="Q6" i="1"/>
  <c r="U6" i="1" s="1"/>
  <c r="P6" i="1"/>
  <c r="T6" i="1" s="1"/>
  <c r="O6" i="1"/>
  <c r="M6" i="1"/>
  <c r="Q14" i="1"/>
  <c r="U14" i="1" s="1"/>
  <c r="P14" i="1"/>
  <c r="T14" i="1" s="1"/>
  <c r="O14" i="1"/>
  <c r="M14" i="1"/>
  <c r="U5" i="1"/>
  <c r="T5" i="1"/>
  <c r="O5" i="1"/>
  <c r="M5" i="1"/>
  <c r="U10" i="1"/>
  <c r="T10" i="1"/>
  <c r="O10" i="1"/>
  <c r="M10" i="1"/>
  <c r="O7" i="1"/>
  <c r="M7" i="1"/>
  <c r="O13" i="1"/>
  <c r="M13" i="1"/>
  <c r="O8" i="1"/>
  <c r="M8" i="1"/>
  <c r="O12" i="1"/>
  <c r="M12" i="1"/>
  <c r="O3" i="1"/>
  <c r="M3" i="1"/>
  <c r="O15" i="1"/>
  <c r="M15" i="1"/>
  <c r="O9" i="1"/>
  <c r="M9" i="1"/>
  <c r="O16" i="1"/>
  <c r="M16" i="1"/>
  <c r="O4" i="1"/>
  <c r="M4" i="1"/>
  <c r="D12" i="1"/>
  <c r="B12" i="1"/>
  <c r="D21" i="1"/>
  <c r="B21" i="1"/>
  <c r="D8" i="1"/>
  <c r="B8" i="1"/>
  <c r="D17" i="1"/>
  <c r="B17" i="1"/>
  <c r="D10" i="1"/>
  <c r="B10" i="1"/>
  <c r="D4" i="1"/>
  <c r="B4" i="1"/>
  <c r="D30" i="1"/>
  <c r="B30" i="1"/>
  <c r="D9" i="1"/>
  <c r="B9" i="1"/>
  <c r="D18" i="1"/>
  <c r="B18" i="1"/>
  <c r="D22" i="1"/>
  <c r="B22" i="1"/>
  <c r="D15" i="1"/>
  <c r="B15" i="1"/>
  <c r="D33" i="1"/>
  <c r="B33" i="1"/>
  <c r="D26" i="1"/>
  <c r="B26" i="1"/>
  <c r="D19" i="1"/>
  <c r="B19" i="1"/>
  <c r="D6" i="1"/>
  <c r="B6" i="1"/>
  <c r="D38" i="1"/>
  <c r="B38" i="1"/>
  <c r="D16" i="1"/>
  <c r="B16" i="1"/>
  <c r="D35" i="1"/>
  <c r="B35" i="1"/>
  <c r="D37" i="1"/>
  <c r="B37" i="1"/>
  <c r="D24" i="1"/>
  <c r="B24" i="1"/>
  <c r="D3" i="1"/>
  <c r="B3" i="1"/>
  <c r="D5" i="1"/>
  <c r="B5" i="1"/>
  <c r="D13" i="1"/>
  <c r="B13" i="1"/>
  <c r="D28" i="1"/>
  <c r="B28" i="1"/>
  <c r="D25" i="1"/>
  <c r="B25" i="1"/>
  <c r="D7" i="1"/>
  <c r="B7" i="1"/>
  <c r="D27" i="1"/>
  <c r="B27" i="1"/>
  <c r="D29" i="1"/>
  <c r="B29" i="1"/>
  <c r="D31" i="1"/>
  <c r="B31" i="1"/>
  <c r="D34" i="1"/>
  <c r="B34" i="1"/>
  <c r="E21" i="1"/>
  <c r="I21" i="1" s="1"/>
  <c r="D14" i="1"/>
  <c r="B14" i="1"/>
  <c r="D11" i="1"/>
  <c r="B11" i="1"/>
  <c r="D36" i="1"/>
  <c r="B36" i="1"/>
  <c r="E9" i="1" l="1"/>
  <c r="I9" i="1" s="1"/>
  <c r="E4" i="1"/>
  <c r="I4" i="1" s="1"/>
  <c r="E17" i="1"/>
  <c r="I17" i="1" s="1"/>
  <c r="E33" i="1"/>
  <c r="I33" i="1" s="1"/>
  <c r="F15" i="1"/>
  <c r="J15" i="1" s="1"/>
  <c r="E22" i="1"/>
  <c r="I22" i="1" s="1"/>
  <c r="F12" i="1"/>
  <c r="J12" i="1" s="1"/>
  <c r="E12" i="1"/>
  <c r="I12" i="1" s="1"/>
  <c r="F9" i="1"/>
  <c r="J9" i="1" s="1"/>
  <c r="F4" i="1"/>
  <c r="J4" i="1" s="1"/>
  <c r="F17" i="1"/>
  <c r="J17" i="1" s="1"/>
  <c r="P9" i="1"/>
  <c r="T9" i="1" s="1"/>
  <c r="F21" i="1"/>
  <c r="J21" i="1" s="1"/>
  <c r="F8" i="1"/>
  <c r="J8" i="1" s="1"/>
  <c r="F30" i="1"/>
  <c r="J30" i="1" s="1"/>
  <c r="E38" i="1"/>
  <c r="I38" i="1" s="1"/>
  <c r="E19" i="1"/>
  <c r="I19" i="1" s="1"/>
  <c r="E6" i="1"/>
  <c r="I6" i="1" s="1"/>
  <c r="E5" i="1"/>
  <c r="I5" i="1" s="1"/>
  <c r="E35" i="1"/>
  <c r="I35" i="1" s="1"/>
  <c r="F6" i="1" l="1"/>
  <c r="J6" i="1" s="1"/>
  <c r="F33" i="1"/>
  <c r="J33" i="1" s="1"/>
  <c r="F18" i="1"/>
  <c r="J18" i="1" s="1"/>
  <c r="E8" i="1"/>
  <c r="I8" i="1" s="1"/>
  <c r="E10" i="1"/>
  <c r="I10" i="1" s="1"/>
  <c r="E30" i="1"/>
  <c r="I30" i="1" s="1"/>
  <c r="E18" i="1"/>
  <c r="I18" i="1" s="1"/>
  <c r="E15" i="1"/>
  <c r="I15" i="1" s="1"/>
  <c r="F22" i="1"/>
  <c r="J22" i="1" s="1"/>
  <c r="E24" i="1"/>
  <c r="I24" i="1" s="1"/>
  <c r="E7" i="1"/>
  <c r="I7" i="1" s="1"/>
  <c r="F7" i="1"/>
  <c r="J7" i="1" s="1"/>
  <c r="E31" i="1"/>
  <c r="I31" i="1" s="1"/>
  <c r="P7" i="1"/>
  <c r="T7" i="1" s="1"/>
  <c r="Q7" i="1"/>
  <c r="U7" i="1" s="1"/>
  <c r="T13" i="1"/>
  <c r="U13" i="1"/>
  <c r="P8" i="1"/>
  <c r="T8" i="1" s="1"/>
  <c r="Q8" i="1"/>
  <c r="U8" i="1" s="1"/>
  <c r="T12" i="1"/>
  <c r="U12" i="1"/>
  <c r="Q3" i="1"/>
  <c r="U3" i="1" s="1"/>
  <c r="F14" i="1"/>
  <c r="J14" i="1" s="1"/>
  <c r="E14" i="1"/>
  <c r="I14" i="1" s="1"/>
  <c r="U15" i="1"/>
  <c r="T15" i="1"/>
  <c r="P16" i="1"/>
  <c r="T16" i="1" s="1"/>
  <c r="F10" i="1"/>
  <c r="J10" i="1" s="1"/>
  <c r="E28" i="1"/>
  <c r="I28" i="1" s="1"/>
  <c r="F19" i="1"/>
  <c r="J19" i="1" s="1"/>
  <c r="E27" i="1"/>
  <c r="I27" i="1" s="1"/>
  <c r="E26" i="1"/>
  <c r="I26" i="1" s="1"/>
  <c r="F25" i="1"/>
  <c r="J25" i="1" s="1"/>
  <c r="F26" i="1"/>
  <c r="J26" i="1" s="1"/>
  <c r="F37" i="1"/>
  <c r="J37" i="1" s="1"/>
  <c r="F16" i="1"/>
  <c r="J16" i="1" s="1"/>
  <c r="F38" i="1"/>
  <c r="J38" i="1" s="1"/>
  <c r="E16" i="1"/>
  <c r="I16" i="1" s="1"/>
  <c r="E37" i="1"/>
  <c r="I37" i="1" s="1"/>
  <c r="E29" i="1"/>
  <c r="I29" i="1" s="1"/>
  <c r="E34" i="1"/>
  <c r="I34" i="1" s="1"/>
  <c r="E11" i="1"/>
  <c r="I11" i="1" s="1"/>
  <c r="E25" i="1"/>
  <c r="I25" i="1" s="1"/>
  <c r="E3" i="1"/>
  <c r="I3" i="1" s="1"/>
  <c r="E13" i="1"/>
  <c r="I13" i="1" s="1"/>
  <c r="F11" i="1"/>
  <c r="J11" i="1" s="1"/>
  <c r="F29" i="1" l="1"/>
  <c r="J29" i="1" s="1"/>
  <c r="F24" i="1"/>
  <c r="J24" i="1" s="1"/>
  <c r="F3" i="1"/>
  <c r="J3" i="1" s="1"/>
  <c r="F5" i="1"/>
  <c r="J5" i="1" s="1"/>
  <c r="F13" i="1"/>
  <c r="J13" i="1" s="1"/>
  <c r="F28" i="1"/>
  <c r="J28" i="1" s="1"/>
  <c r="F27" i="1"/>
  <c r="J27" i="1" s="1"/>
  <c r="F31" i="1"/>
  <c r="J31" i="1" s="1"/>
  <c r="F34" i="1"/>
  <c r="J34" i="1" s="1"/>
  <c r="Q9" i="1"/>
  <c r="U9" i="1" s="1"/>
  <c r="Q16" i="1"/>
  <c r="U16" i="1" s="1"/>
  <c r="F35" i="1"/>
  <c r="J35" i="1" s="1"/>
  <c r="E36" i="1"/>
  <c r="I36" i="1" s="1"/>
  <c r="F36" i="1" l="1"/>
  <c r="J36" i="1" s="1"/>
  <c r="T4" i="1"/>
  <c r="U4" i="1" l="1"/>
</calcChain>
</file>

<file path=xl/sharedStrings.xml><?xml version="1.0" encoding="utf-8"?>
<sst xmlns="http://schemas.openxmlformats.org/spreadsheetml/2006/main" count="69" uniqueCount="10">
  <si>
    <t>RESULTADOS - 10° ABERTO DE DUPLAS DA FPCG</t>
  </si>
  <si>
    <t>CATEGORIA ÍNDEX ATÉ 28</t>
  </si>
  <si>
    <t>GROSS</t>
  </si>
  <si>
    <t>NET</t>
  </si>
  <si>
    <t>CATEGORIA ÍNDEX DE 28,1 A 56</t>
  </si>
  <si>
    <t>&amp;</t>
  </si>
  <si>
    <t>1° DIA</t>
  </si>
  <si>
    <t>2° DIA</t>
  </si>
  <si>
    <t>T GROSS</t>
  </si>
  <si>
    <t>T NET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</si>
</sst>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&quot;R$&quot;\ #,##0.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0"/>
      <name val="Century Gothic"/>
      <family val="2"/>
    </font>
    <font>
      <b/>
      <sz val="12"/>
      <color theme="1"/>
      <name val="Century Gothic"/>
      <family val="2"/>
    </font>
  </fonts>
  <fills count="8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1" fillId="0" borderId="0"/>
  </cellStyleXfs>
  <cellXfs count="29">
    <xf numFmtId="0" fontId="0" fillId="0" borderId="0" xfId="0"/>
    <xf numFmtId="0" fontId="3" fillId="3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 vertical="center"/>
    </xf>
    <xf numFmtId="0" fontId="3" fillId="3" borderId="1" xfId="2" applyFont="1" applyFill="1" applyBorder="1" applyAlignment="1">
      <alignment horizontal="center" vertical="center"/>
    </xf>
    <xf numFmtId="164" fontId="3" fillId="3" borderId="1" xfId="1" applyNumberFormat="1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3" fillId="3" borderId="1" xfId="1" applyNumberFormat="1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0" fontId="3" fillId="3" borderId="0" xfId="2" applyFont="1" applyFill="1" applyBorder="1" applyAlignment="1">
      <alignment horizontal="center" vertical="center"/>
    </xf>
    <xf numFmtId="164" fontId="3" fillId="3" borderId="0" xfId="1" applyNumberFormat="1" applyFont="1" applyFill="1" applyBorder="1" applyAlignment="1">
      <alignment horizontal="center" vertical="center"/>
    </xf>
    <xf numFmtId="0" fontId="3" fillId="5" borderId="5" xfId="0" applyFont="1" applyFill="1" applyBorder="1" applyAlignment="1">
      <alignment horizontal="center" vertical="center"/>
    </xf>
    <xf numFmtId="0" fontId="3" fillId="5" borderId="6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/>
    </xf>
    <xf numFmtId="0" fontId="2" fillId="3" borderId="0" xfId="0" applyFont="1" applyFill="1" applyAlignment="1">
      <alignment horizontal="center" vertical="center"/>
    </xf>
    <xf numFmtId="0" fontId="3" fillId="6" borderId="8" xfId="0" applyFont="1" applyFill="1" applyBorder="1" applyAlignment="1">
      <alignment horizontal="center" vertical="center"/>
    </xf>
    <xf numFmtId="0" fontId="3" fillId="6" borderId="0" xfId="0" applyFont="1" applyFill="1" applyBorder="1" applyAlignment="1">
      <alignment horizontal="center" vertical="center"/>
    </xf>
    <xf numFmtId="0" fontId="3" fillId="6" borderId="2" xfId="0" applyFont="1" applyFill="1" applyBorder="1" applyAlignment="1">
      <alignment horizontal="center" vertical="center"/>
    </xf>
    <xf numFmtId="0" fontId="3" fillId="6" borderId="4" xfId="0" applyFont="1" applyFill="1" applyBorder="1" applyAlignment="1">
      <alignment horizontal="center" vertical="center"/>
    </xf>
    <xf numFmtId="0" fontId="3" fillId="6" borderId="3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3" borderId="7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7" borderId="1" xfId="0" applyFont="1" applyFill="1" applyBorder="1" applyAlignment="1">
      <alignment horizontal="center" vertical="center"/>
    </xf>
    <xf numFmtId="0" fontId="3" fillId="7" borderId="7" xfId="0" applyFont="1" applyFill="1" applyBorder="1" applyAlignment="1">
      <alignment horizontal="center" vertical="center"/>
    </xf>
  </cellXfs>
  <cellStyles count="3">
    <cellStyle name="Normal" xfId="0" builtinId="0"/>
    <cellStyle name="Normal 3" xfId="2" xr:uid="{00000000-0005-0000-0000-000001000000}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png"/><Relationship Id="rId1" Type="http://schemas.openxmlformats.org/officeDocument/2006/relationships/image" Target="../media/image1.jpeg"/><Relationship Id="rId4" Type="http://schemas.openxmlformats.org/officeDocument/2006/relationships/image" Target="../media/image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9871</xdr:colOff>
      <xdr:row>17</xdr:row>
      <xdr:rowOff>21489</xdr:rowOff>
    </xdr:from>
    <xdr:to>
      <xdr:col>12</xdr:col>
      <xdr:colOff>1044013</xdr:colOff>
      <xdr:row>24</xdr:row>
      <xdr:rowOff>145595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92402008-5768-41DD-BB2E-8E17530580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00728" y="3259989"/>
          <a:ext cx="1306285" cy="1457606"/>
        </a:xfrm>
        <a:prstGeom prst="rect">
          <a:avLst/>
        </a:prstGeom>
      </xdr:spPr>
    </xdr:pic>
    <xdr:clientData/>
  </xdr:twoCellAnchor>
  <xdr:twoCellAnchor editAs="oneCell">
    <xdr:from>
      <xdr:col>12</xdr:col>
      <xdr:colOff>1265463</xdr:colOff>
      <xdr:row>17</xdr:row>
      <xdr:rowOff>149679</xdr:rowOff>
    </xdr:from>
    <xdr:to>
      <xdr:col>21</xdr:col>
      <xdr:colOff>197142</xdr:colOff>
      <xdr:row>22</xdr:row>
      <xdr:rowOff>135032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E9BD4D3C-D5B6-438C-81A0-C7AAE9CF617E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994570" y="3456215"/>
          <a:ext cx="5857715" cy="937853"/>
        </a:xfrm>
        <a:prstGeom prst="rect">
          <a:avLst/>
        </a:prstGeom>
      </xdr:spPr>
    </xdr:pic>
    <xdr:clientData/>
  </xdr:twoCellAnchor>
  <xdr:twoCellAnchor editAs="oneCell">
    <xdr:from>
      <xdr:col>14</xdr:col>
      <xdr:colOff>1374320</xdr:colOff>
      <xdr:row>24</xdr:row>
      <xdr:rowOff>9070</xdr:rowOff>
    </xdr:from>
    <xdr:to>
      <xdr:col>19</xdr:col>
      <xdr:colOff>258533</xdr:colOff>
      <xdr:row>30</xdr:row>
      <xdr:rowOff>82869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id="{9229B982-BF04-4548-B1C6-2983D7AB960E}"/>
            </a:ext>
          </a:extLst>
        </xdr:cNvPr>
        <xdr:cNvPicPr/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00856" y="4581070"/>
          <a:ext cx="2467427" cy="1216799"/>
        </a:xfrm>
        <a:prstGeom prst="rect">
          <a:avLst/>
        </a:prstGeom>
      </xdr:spPr>
    </xdr:pic>
    <xdr:clientData/>
  </xdr:twoCellAnchor>
  <xdr:twoCellAnchor editAs="oneCell">
    <xdr:from>
      <xdr:col>12</xdr:col>
      <xdr:colOff>1753961</xdr:colOff>
      <xdr:row>24</xdr:row>
      <xdr:rowOff>13607</xdr:rowOff>
    </xdr:from>
    <xdr:to>
      <xdr:col>14</xdr:col>
      <xdr:colOff>730706</xdr:colOff>
      <xdr:row>30</xdr:row>
      <xdr:rowOff>91888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F05DAC43-D4C3-4B6D-AEA1-AD27938B56D6}"/>
            </a:ext>
          </a:extLst>
        </xdr:cNvPr>
        <xdr:cNvPicPr/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1483068" y="4653643"/>
          <a:ext cx="1140281" cy="12212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SULTADOS%20-%20ABERTO%20DE%20DUPLAS%20DA%20FPCG-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ESULTADOS%20-%20ABERTO%20DE%20DUPLAS%20DA%20FPCG-SABADO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RESULTADOS%20-%20ABERTO%20DE%20DUPLAS%20DA%20FPCG-%20DOMING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EGORIA ÍNDEX ATÉ 28"/>
      <sheetName val="CATEGORIA ÍNDEX DE 28,1 A 56"/>
      <sheetName val="1° CATEGORIA"/>
      <sheetName val="2° CATEGORIA"/>
      <sheetName val="PROJEÇÃO RESULTADOS"/>
      <sheetName val="PREMIAÇÃO"/>
    </sheetNames>
    <sheetDataSet>
      <sheetData sheetId="0" refreshError="1">
        <row r="11">
          <cell r="E11" t="str">
            <v>MARCELO SEIXAS</v>
          </cell>
        </row>
        <row r="13">
          <cell r="E13" t="str">
            <v>FELIPE SCHULMAN</v>
          </cell>
        </row>
        <row r="15">
          <cell r="AC15">
            <v>81</v>
          </cell>
          <cell r="AD15">
            <v>69</v>
          </cell>
        </row>
        <row r="19">
          <cell r="E19" t="str">
            <v>ALVARO DE QUADROS</v>
          </cell>
        </row>
        <row r="21">
          <cell r="E21" t="str">
            <v>ANDRE LUIS FAUTH</v>
          </cell>
        </row>
        <row r="23">
          <cell r="AC23">
            <v>79</v>
          </cell>
          <cell r="AD23">
            <v>66</v>
          </cell>
        </row>
        <row r="27">
          <cell r="E27" t="str">
            <v>ARGEMIRO GOMES</v>
          </cell>
        </row>
        <row r="29">
          <cell r="E29" t="str">
            <v>FELIX HOETTE</v>
          </cell>
        </row>
        <row r="31">
          <cell r="AC31">
            <v>80</v>
          </cell>
          <cell r="AD31">
            <v>67</v>
          </cell>
        </row>
        <row r="36">
          <cell r="E36" t="str">
            <v>LAURO DE OLIVEIRA JR</v>
          </cell>
        </row>
        <row r="38">
          <cell r="E38" t="str">
            <v>ARLINDO BRUN JR</v>
          </cell>
        </row>
        <row r="40">
          <cell r="AC40">
            <v>80</v>
          </cell>
          <cell r="AD40">
            <v>69</v>
          </cell>
        </row>
        <row r="45">
          <cell r="E45" t="str">
            <v>BEATRIZ PINHEIRO</v>
          </cell>
        </row>
        <row r="47">
          <cell r="E47" t="str">
            <v>ROSELAINE CATARINO</v>
          </cell>
        </row>
        <row r="49">
          <cell r="AC49">
            <v>73</v>
          </cell>
          <cell r="AD49">
            <v>65</v>
          </cell>
        </row>
        <row r="53">
          <cell r="E53" t="str">
            <v>GERALDO CARVALHO</v>
          </cell>
        </row>
        <row r="55">
          <cell r="E55" t="str">
            <v>JOSE BENEDITO CARVALHO</v>
          </cell>
        </row>
        <row r="57">
          <cell r="AC57">
            <v>80</v>
          </cell>
          <cell r="AD57">
            <v>75</v>
          </cell>
        </row>
        <row r="61">
          <cell r="E61" t="str">
            <v>MAURO LEITNER GUIMARÃES</v>
          </cell>
        </row>
        <row r="63">
          <cell r="E63" t="str">
            <v>CASSIANO GARCIA</v>
          </cell>
        </row>
        <row r="65">
          <cell r="AC65">
            <v>74</v>
          </cell>
          <cell r="AD65">
            <v>66</v>
          </cell>
        </row>
        <row r="70">
          <cell r="E70" t="str">
            <v>GUILHERME FERREIRA DA COSTA</v>
          </cell>
        </row>
        <row r="72">
          <cell r="E72" t="str">
            <v>PAULO LEITE</v>
          </cell>
        </row>
        <row r="74">
          <cell r="AC74">
            <v>67</v>
          </cell>
          <cell r="AD74">
            <v>66</v>
          </cell>
        </row>
        <row r="78">
          <cell r="E78" t="str">
            <v>NORTON BIANECK</v>
          </cell>
        </row>
        <row r="80">
          <cell r="E80" t="str">
            <v>JOSE BIANECK</v>
          </cell>
        </row>
        <row r="82">
          <cell r="AC82">
            <v>72</v>
          </cell>
          <cell r="AD82">
            <v>67</v>
          </cell>
        </row>
        <row r="86">
          <cell r="E86" t="str">
            <v>BRUNO CASTRO</v>
          </cell>
        </row>
        <row r="88">
          <cell r="E88" t="str">
            <v>CELSO CASTRO</v>
          </cell>
        </row>
        <row r="90">
          <cell r="AC90">
            <v>72</v>
          </cell>
          <cell r="AD90">
            <v>69</v>
          </cell>
        </row>
        <row r="94">
          <cell r="E94" t="str">
            <v>EDGAR PRIM</v>
          </cell>
        </row>
        <row r="96">
          <cell r="E96" t="str">
            <v>FERNANDO BARRIOUNUEVO</v>
          </cell>
        </row>
        <row r="98">
          <cell r="AC98">
            <v>71</v>
          </cell>
          <cell r="AD98">
            <v>67</v>
          </cell>
        </row>
        <row r="102">
          <cell r="E102" t="str">
            <v>RODOLFO CAMARGO FILHO</v>
          </cell>
        </row>
        <row r="104">
          <cell r="E104" t="str">
            <v>JOSE CARLOS MAESTRELLI</v>
          </cell>
        </row>
        <row r="106">
          <cell r="AC106">
            <v>72</v>
          </cell>
          <cell r="AD106">
            <v>70</v>
          </cell>
        </row>
        <row r="110">
          <cell r="E110" t="str">
            <v>DIEGO VEIGA</v>
          </cell>
        </row>
        <row r="112">
          <cell r="E112" t="str">
            <v>BERNARDO BENDHACK</v>
          </cell>
        </row>
        <row r="114">
          <cell r="AC114">
            <v>73</v>
          </cell>
          <cell r="AD114">
            <v>69</v>
          </cell>
        </row>
        <row r="118">
          <cell r="E118" t="str">
            <v>ALEXANDRE GARCIA</v>
          </cell>
        </row>
        <row r="120">
          <cell r="E120" t="str">
            <v xml:space="preserve">BRUNO CAVALLIN </v>
          </cell>
        </row>
        <row r="122">
          <cell r="AC122">
            <v>81</v>
          </cell>
          <cell r="AD122">
            <v>68</v>
          </cell>
        </row>
        <row r="126">
          <cell r="E126" t="str">
            <v>MARCOS ZELA</v>
          </cell>
        </row>
        <row r="128">
          <cell r="E128" t="str">
            <v>JOSE THOME</v>
          </cell>
        </row>
        <row r="130">
          <cell r="AC130">
            <v>85</v>
          </cell>
          <cell r="AD130">
            <v>71</v>
          </cell>
        </row>
        <row r="134">
          <cell r="E134" t="str">
            <v>TATIANA MONTERO</v>
          </cell>
        </row>
        <row r="136">
          <cell r="E136" t="str">
            <v>LUIZ TIAGO SILVEIRA</v>
          </cell>
        </row>
        <row r="138">
          <cell r="AC138">
            <v>83</v>
          </cell>
          <cell r="AD138">
            <v>73</v>
          </cell>
        </row>
        <row r="142">
          <cell r="E142" t="str">
            <v>ADRIANA MELO</v>
          </cell>
        </row>
        <row r="144">
          <cell r="E144" t="str">
            <v>ZENILDA DE SOUZA</v>
          </cell>
        </row>
        <row r="146">
          <cell r="AC146">
            <v>76</v>
          </cell>
          <cell r="AD146">
            <v>66</v>
          </cell>
        </row>
        <row r="150">
          <cell r="E150" t="str">
            <v>RENATA UMINSKI</v>
          </cell>
        </row>
        <row r="152">
          <cell r="E152" t="str">
            <v>LUCIA PUPO</v>
          </cell>
        </row>
        <row r="154">
          <cell r="AC154">
            <v>86</v>
          </cell>
          <cell r="AD154">
            <v>76</v>
          </cell>
        </row>
        <row r="158">
          <cell r="E158" t="str">
            <v>MARCELO BROMBERG</v>
          </cell>
        </row>
        <row r="160">
          <cell r="E160" t="str">
            <v>FRANCISCO BROMBERG</v>
          </cell>
        </row>
        <row r="162">
          <cell r="AC162">
            <v>80</v>
          </cell>
          <cell r="AD162">
            <v>69</v>
          </cell>
        </row>
        <row r="166">
          <cell r="E166" t="str">
            <v>ENIO PEREIRA</v>
          </cell>
        </row>
        <row r="168">
          <cell r="E168" t="str">
            <v>HERMANO OLIVEIRA</v>
          </cell>
        </row>
        <row r="170">
          <cell r="AC170">
            <v>80</v>
          </cell>
          <cell r="AD170">
            <v>67</v>
          </cell>
        </row>
        <row r="174">
          <cell r="E174" t="str">
            <v>GIULIANO BERNARDI</v>
          </cell>
        </row>
        <row r="176">
          <cell r="E176" t="str">
            <v>MARCUS BERNARDI</v>
          </cell>
        </row>
        <row r="178">
          <cell r="AC178">
            <v>82</v>
          </cell>
          <cell r="AD178">
            <v>70</v>
          </cell>
        </row>
        <row r="182">
          <cell r="E182" t="str">
            <v>SIMEÃO BUENO</v>
          </cell>
        </row>
        <row r="184">
          <cell r="E184" t="str">
            <v>MARCOS NAGANO</v>
          </cell>
        </row>
        <row r="186">
          <cell r="AC186">
            <v>80</v>
          </cell>
          <cell r="AD186">
            <v>66</v>
          </cell>
        </row>
        <row r="190">
          <cell r="E190" t="str">
            <v>TERUO TAMURA</v>
          </cell>
        </row>
        <row r="192">
          <cell r="E192" t="str">
            <v>GILBERTO ODA</v>
          </cell>
        </row>
        <row r="194">
          <cell r="AC194">
            <v>73</v>
          </cell>
          <cell r="AD194">
            <v>66</v>
          </cell>
        </row>
        <row r="198">
          <cell r="E198" t="str">
            <v>MARCELO MENEZES</v>
          </cell>
        </row>
        <row r="200">
          <cell r="E200" t="str">
            <v>DJALMA BERGER</v>
          </cell>
        </row>
        <row r="202">
          <cell r="AC202">
            <v>78</v>
          </cell>
          <cell r="AD202">
            <v>70</v>
          </cell>
        </row>
        <row r="206">
          <cell r="E206" t="str">
            <v>JOCIMARIO DE SOUZA</v>
          </cell>
        </row>
        <row r="208">
          <cell r="E208" t="str">
            <v>WALTER PAIXÃO</v>
          </cell>
        </row>
        <row r="210">
          <cell r="AC210">
            <v>72</v>
          </cell>
          <cell r="AD210">
            <v>67</v>
          </cell>
        </row>
        <row r="214">
          <cell r="E214" t="str">
            <v>DENIS RODRIGO SILVA</v>
          </cell>
        </row>
        <row r="216">
          <cell r="E216" t="str">
            <v>PAULO NOGUEIRA</v>
          </cell>
        </row>
        <row r="218">
          <cell r="AC218">
            <v>71</v>
          </cell>
          <cell r="AD218">
            <v>65</v>
          </cell>
        </row>
        <row r="222">
          <cell r="E222" t="str">
            <v>PEDRO REBEL</v>
          </cell>
        </row>
        <row r="224">
          <cell r="E224" t="str">
            <v>HOMERO TOLEDO</v>
          </cell>
        </row>
        <row r="226">
          <cell r="AC226">
            <v>70</v>
          </cell>
          <cell r="AD226">
            <v>69</v>
          </cell>
        </row>
        <row r="230">
          <cell r="E230" t="str">
            <v>RICARDO CORREIA</v>
          </cell>
        </row>
        <row r="232">
          <cell r="E232" t="str">
            <v>LUIZ NASCIMENTO</v>
          </cell>
        </row>
        <row r="234">
          <cell r="AC234">
            <v>70</v>
          </cell>
          <cell r="AD234">
            <v>67</v>
          </cell>
        </row>
        <row r="238">
          <cell r="E238" t="str">
            <v>LUCAS RIBEIRO</v>
          </cell>
        </row>
        <row r="240">
          <cell r="E240" t="str">
            <v>LEONARDO CECCON</v>
          </cell>
        </row>
        <row r="242">
          <cell r="AC242">
            <v>74</v>
          </cell>
          <cell r="AD242">
            <v>66</v>
          </cell>
        </row>
        <row r="246">
          <cell r="E246" t="str">
            <v>FELIPE PACHECO</v>
          </cell>
        </row>
        <row r="248">
          <cell r="E248" t="str">
            <v>GUSTAVO GIACOMETTI</v>
          </cell>
        </row>
        <row r="250">
          <cell r="AC250">
            <v>71</v>
          </cell>
          <cell r="AD250">
            <v>68</v>
          </cell>
        </row>
        <row r="254">
          <cell r="E254" t="str">
            <v>CRISTIAN KIM</v>
          </cell>
        </row>
        <row r="256">
          <cell r="E256" t="str">
            <v>RODRIGO DINIZ</v>
          </cell>
        </row>
        <row r="258">
          <cell r="AC258">
            <v>69</v>
          </cell>
          <cell r="AD258">
            <v>66</v>
          </cell>
        </row>
        <row r="262">
          <cell r="E262" t="str">
            <v>DIEGO ARAGON</v>
          </cell>
        </row>
        <row r="264">
          <cell r="E264" t="str">
            <v>RAFAEL LAURNAGARAY</v>
          </cell>
        </row>
        <row r="266">
          <cell r="AC266">
            <v>69</v>
          </cell>
          <cell r="AD266">
            <v>65</v>
          </cell>
        </row>
        <row r="270">
          <cell r="E270" t="str">
            <v>RAFAEL BERNARDI</v>
          </cell>
        </row>
        <row r="272">
          <cell r="E272" t="str">
            <v>MATHEUS HOSOUME</v>
          </cell>
        </row>
        <row r="274">
          <cell r="AC274">
            <v>71</v>
          </cell>
          <cell r="AD274">
            <v>69</v>
          </cell>
        </row>
        <row r="278">
          <cell r="E278" t="str">
            <v>ANTONIO DOUAT</v>
          </cell>
        </row>
        <row r="280">
          <cell r="E280" t="str">
            <v>ROBERTO PACIORNIK</v>
          </cell>
        </row>
        <row r="282">
          <cell r="AC282">
            <v>67</v>
          </cell>
          <cell r="AD282">
            <v>64</v>
          </cell>
        </row>
        <row r="286">
          <cell r="E286" t="str">
            <v>LUIS MIGUEL JUSTO</v>
          </cell>
        </row>
        <row r="288">
          <cell r="E288" t="str">
            <v>ROSSANA MARINI</v>
          </cell>
        </row>
        <row r="294">
          <cell r="E294" t="str">
            <v>VICTORIA CAVALI</v>
          </cell>
        </row>
        <row r="296">
          <cell r="E296" t="str">
            <v>ANTONIA TOGEL</v>
          </cell>
        </row>
      </sheetData>
      <sheetData sheetId="1" refreshError="1">
        <row r="11">
          <cell r="D11" t="str">
            <v>JULIANO CAMPOS</v>
          </cell>
        </row>
        <row r="13">
          <cell r="D13" t="str">
            <v>MARCELO ZIMNY</v>
          </cell>
        </row>
        <row r="19">
          <cell r="D19" t="str">
            <v>EDSON ANAMI</v>
          </cell>
        </row>
        <row r="21">
          <cell r="D21" t="str">
            <v>WALTER KATO</v>
          </cell>
        </row>
        <row r="23">
          <cell r="AB23">
            <v>92</v>
          </cell>
          <cell r="AC23">
            <v>77</v>
          </cell>
        </row>
        <row r="27">
          <cell r="D27" t="str">
            <v>RODRIGO PRESTES</v>
          </cell>
        </row>
        <row r="29">
          <cell r="D29" t="str">
            <v>JOAO PRESTES</v>
          </cell>
        </row>
        <row r="31">
          <cell r="AB31">
            <v>83</v>
          </cell>
          <cell r="AC31">
            <v>70</v>
          </cell>
        </row>
        <row r="35">
          <cell r="D35" t="str">
            <v>MARK DEEKE</v>
          </cell>
        </row>
        <row r="37">
          <cell r="D37" t="str">
            <v>ERIK DEEKE</v>
          </cell>
        </row>
        <row r="43">
          <cell r="D43" t="str">
            <v>LESLIE BOCCHINO</v>
          </cell>
        </row>
        <row r="45">
          <cell r="D45" t="str">
            <v>RUI MACEDO</v>
          </cell>
        </row>
        <row r="47">
          <cell r="AB47">
            <v>83</v>
          </cell>
          <cell r="AC47">
            <v>67</v>
          </cell>
        </row>
        <row r="51">
          <cell r="D51" t="str">
            <v>BRUNA GARCIA</v>
          </cell>
        </row>
        <row r="53">
          <cell r="D53" t="str">
            <v>SOLANGE ARNIZAUT</v>
          </cell>
        </row>
        <row r="59">
          <cell r="D59" t="str">
            <v>LIVIA GARCIA</v>
          </cell>
        </row>
        <row r="61">
          <cell r="D61" t="str">
            <v>LIVIA DA SILVA</v>
          </cell>
        </row>
        <row r="63">
          <cell r="AB63">
            <v>87</v>
          </cell>
          <cell r="AC63">
            <v>66</v>
          </cell>
        </row>
        <row r="67">
          <cell r="D67" t="str">
            <v>PAULA NISHIYAMA</v>
          </cell>
        </row>
        <row r="69">
          <cell r="D69" t="str">
            <v>JANETE KATO</v>
          </cell>
        </row>
        <row r="75">
          <cell r="D75" t="str">
            <v>ANALIA NASSER</v>
          </cell>
        </row>
        <row r="77">
          <cell r="D77" t="str">
            <v>DAOUD NASSER</v>
          </cell>
        </row>
        <row r="79">
          <cell r="AB79">
            <v>90</v>
          </cell>
          <cell r="AC79">
            <v>69</v>
          </cell>
        </row>
        <row r="83">
          <cell r="D83" t="str">
            <v>ANGELA LEITE</v>
          </cell>
        </row>
        <row r="85">
          <cell r="D85" t="str">
            <v>NEUSA MORO</v>
          </cell>
        </row>
        <row r="91">
          <cell r="D91" t="str">
            <v>CYRO UMINSKI</v>
          </cell>
        </row>
        <row r="93">
          <cell r="D93" t="str">
            <v>NICOLE UMINSKI</v>
          </cell>
        </row>
        <row r="99">
          <cell r="D99" t="str">
            <v>GERSON LICHESKI</v>
          </cell>
        </row>
        <row r="101">
          <cell r="D101" t="str">
            <v>JAIR REOLON</v>
          </cell>
        </row>
        <row r="103">
          <cell r="AB103">
            <v>90</v>
          </cell>
          <cell r="AC103">
            <v>79</v>
          </cell>
        </row>
        <row r="107">
          <cell r="D107" t="str">
            <v>JOSE HOMERO BERNARDI</v>
          </cell>
        </row>
        <row r="109">
          <cell r="D109" t="str">
            <v xml:space="preserve">WALTER YADOMI </v>
          </cell>
        </row>
        <row r="111">
          <cell r="AB111">
            <v>78</v>
          </cell>
          <cell r="AC111">
            <v>64</v>
          </cell>
        </row>
        <row r="115">
          <cell r="D115" t="str">
            <v>LEONARDO MORO</v>
          </cell>
        </row>
        <row r="117">
          <cell r="D117" t="str">
            <v>JULIO LAURNAGARAY</v>
          </cell>
        </row>
        <row r="119">
          <cell r="AB119">
            <v>85</v>
          </cell>
          <cell r="AC119">
            <v>71</v>
          </cell>
        </row>
      </sheetData>
      <sheetData sheetId="2" refreshError="1">
        <row r="15">
          <cell r="AC15">
            <v>87</v>
          </cell>
        </row>
        <row r="40">
          <cell r="AC40">
            <v>80</v>
          </cell>
          <cell r="AD40">
            <v>73</v>
          </cell>
        </row>
      </sheetData>
      <sheetData sheetId="3" refreshError="1">
        <row r="15">
          <cell r="AB15">
            <v>90</v>
          </cell>
          <cell r="AC15">
            <v>66</v>
          </cell>
        </row>
        <row r="23">
          <cell r="AB23">
            <v>88</v>
          </cell>
          <cell r="AC23">
            <v>72</v>
          </cell>
        </row>
        <row r="31">
          <cell r="AB31">
            <v>83</v>
          </cell>
          <cell r="AC31">
            <v>68</v>
          </cell>
        </row>
        <row r="39">
          <cell r="AB39">
            <v>96</v>
          </cell>
          <cell r="AC39">
            <v>72</v>
          </cell>
        </row>
        <row r="47">
          <cell r="AB47">
            <v>81</v>
          </cell>
          <cell r="AC47">
            <v>65</v>
          </cell>
        </row>
        <row r="55">
          <cell r="AB55">
            <v>91</v>
          </cell>
          <cell r="AC55">
            <v>67</v>
          </cell>
        </row>
        <row r="63">
          <cell r="AB63">
            <v>92</v>
          </cell>
          <cell r="AC63">
            <v>70</v>
          </cell>
        </row>
        <row r="71">
          <cell r="AB71">
            <v>87</v>
          </cell>
          <cell r="AC71">
            <v>67</v>
          </cell>
        </row>
        <row r="79">
          <cell r="AB79">
            <v>85</v>
          </cell>
          <cell r="AC79">
            <v>67</v>
          </cell>
        </row>
        <row r="87">
          <cell r="AB87">
            <v>83</v>
          </cell>
          <cell r="AC87">
            <v>70</v>
          </cell>
        </row>
        <row r="111">
          <cell r="AB111">
            <v>84</v>
          </cell>
          <cell r="AC111">
            <v>71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EGORIA ÍNDEX ATÉ 28"/>
      <sheetName val="CATEGORIA ÍNDEX DE 28,1 A 56"/>
      <sheetName val="PROJEÇÃO RESULTADOS"/>
    </sheetNames>
    <sheetDataSet>
      <sheetData sheetId="0">
        <row r="290">
          <cell r="AC290">
            <v>80</v>
          </cell>
          <cell r="AD290">
            <v>68</v>
          </cell>
        </row>
        <row r="298">
          <cell r="AC298">
            <v>75</v>
          </cell>
          <cell r="AD298">
            <v>65</v>
          </cell>
        </row>
      </sheetData>
      <sheetData sheetId="1">
        <row r="15">
          <cell r="AB15">
            <v>90</v>
          </cell>
          <cell r="AC15">
            <v>66</v>
          </cell>
        </row>
        <row r="39">
          <cell r="AB39">
            <v>98</v>
          </cell>
          <cell r="AC39">
            <v>74</v>
          </cell>
        </row>
        <row r="55">
          <cell r="AB55">
            <v>100</v>
          </cell>
          <cell r="AC55">
            <v>75</v>
          </cell>
        </row>
        <row r="71">
          <cell r="AB71">
            <v>97</v>
          </cell>
          <cell r="AC71">
            <v>78</v>
          </cell>
        </row>
        <row r="87">
          <cell r="AB87">
            <v>84</v>
          </cell>
          <cell r="AC87">
            <v>70</v>
          </cell>
        </row>
        <row r="95">
          <cell r="AB95">
            <v>82</v>
          </cell>
          <cell r="AC95">
            <v>66</v>
          </cell>
        </row>
      </sheetData>
      <sheetData sheetId="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TEGORIA ÍNDEX ATÉ 28"/>
      <sheetName val="CATEGORIA ÍNDEX DE 28,1 A 56"/>
      <sheetName val="1° CATEGORIA"/>
      <sheetName val="2° CATEGORIA"/>
      <sheetName val="PROJEÇÃO RESULTADOS"/>
      <sheetName val="PREMIAÇÃO"/>
    </sheetNames>
    <sheetDataSet>
      <sheetData sheetId="0"/>
      <sheetData sheetId="1"/>
      <sheetData sheetId="2">
        <row r="15">
          <cell r="AC15">
            <v>87</v>
          </cell>
          <cell r="AD15">
            <v>75</v>
          </cell>
        </row>
        <row r="23">
          <cell r="AC23">
            <v>80</v>
          </cell>
          <cell r="AD23">
            <v>67</v>
          </cell>
        </row>
        <row r="31">
          <cell r="AC31">
            <v>80</v>
          </cell>
          <cell r="AD31">
            <v>67</v>
          </cell>
        </row>
        <row r="49">
          <cell r="AC49">
            <v>84</v>
          </cell>
          <cell r="AD49">
            <v>75</v>
          </cell>
        </row>
        <row r="57">
          <cell r="AC57">
            <v>71</v>
          </cell>
          <cell r="AD57">
            <v>65</v>
          </cell>
        </row>
        <row r="65">
          <cell r="AC65">
            <v>80</v>
          </cell>
          <cell r="AD65">
            <v>72</v>
          </cell>
        </row>
        <row r="74">
          <cell r="AC74">
            <v>67</v>
          </cell>
          <cell r="AD74">
            <v>66</v>
          </cell>
        </row>
        <row r="82">
          <cell r="AC82">
            <v>74</v>
          </cell>
          <cell r="AD82">
            <v>70</v>
          </cell>
        </row>
        <row r="90">
          <cell r="AC90">
            <v>73</v>
          </cell>
          <cell r="AD90">
            <v>70</v>
          </cell>
        </row>
        <row r="98">
          <cell r="AC98">
            <v>71</v>
          </cell>
          <cell r="AD98">
            <v>67</v>
          </cell>
        </row>
        <row r="106">
          <cell r="AC106">
            <v>68</v>
          </cell>
          <cell r="AD106">
            <v>62</v>
          </cell>
        </row>
        <row r="114">
          <cell r="AC114">
            <v>66</v>
          </cell>
          <cell r="AD114">
            <v>60</v>
          </cell>
        </row>
        <row r="122">
          <cell r="AC122">
            <v>82</v>
          </cell>
          <cell r="AD122">
            <v>69</v>
          </cell>
        </row>
        <row r="130">
          <cell r="AC130">
            <v>90</v>
          </cell>
          <cell r="AD130">
            <v>77</v>
          </cell>
        </row>
        <row r="138">
          <cell r="AC138">
            <v>81</v>
          </cell>
          <cell r="AD138">
            <v>71</v>
          </cell>
        </row>
        <row r="146">
          <cell r="AC146">
            <v>77</v>
          </cell>
          <cell r="AD146">
            <v>68</v>
          </cell>
        </row>
        <row r="154">
          <cell r="AC154">
            <v>84</v>
          </cell>
          <cell r="AD154">
            <v>73</v>
          </cell>
        </row>
        <row r="162">
          <cell r="AC162">
            <v>73</v>
          </cell>
          <cell r="AD162">
            <v>63</v>
          </cell>
        </row>
        <row r="170">
          <cell r="AC170">
            <v>80</v>
          </cell>
          <cell r="AD170">
            <v>68</v>
          </cell>
        </row>
        <row r="178">
          <cell r="AC178">
            <v>79</v>
          </cell>
          <cell r="AD178">
            <v>68</v>
          </cell>
        </row>
        <row r="186">
          <cell r="AC186">
            <v>89</v>
          </cell>
          <cell r="AD186">
            <v>75</v>
          </cell>
        </row>
        <row r="194">
          <cell r="AC194">
            <v>75</v>
          </cell>
          <cell r="AD194">
            <v>68</v>
          </cell>
        </row>
        <row r="202">
          <cell r="AC202">
            <v>78</v>
          </cell>
          <cell r="AD202">
            <v>67</v>
          </cell>
        </row>
        <row r="210">
          <cell r="AC210">
            <v>74</v>
          </cell>
          <cell r="AD210">
            <v>68</v>
          </cell>
        </row>
        <row r="218">
          <cell r="AC218">
            <v>73</v>
          </cell>
          <cell r="AD218">
            <v>67</v>
          </cell>
        </row>
        <row r="226">
          <cell r="AC226">
            <v>72</v>
          </cell>
          <cell r="AD226">
            <v>71</v>
          </cell>
        </row>
        <row r="234">
          <cell r="AC234">
            <v>68</v>
          </cell>
          <cell r="AD234">
            <v>63</v>
          </cell>
        </row>
        <row r="242">
          <cell r="AC242">
            <v>75</v>
          </cell>
          <cell r="AD242">
            <v>67</v>
          </cell>
        </row>
        <row r="250">
          <cell r="AC250">
            <v>70</v>
          </cell>
          <cell r="AD250">
            <v>67</v>
          </cell>
        </row>
        <row r="258">
          <cell r="AC258">
            <v>69</v>
          </cell>
          <cell r="AD258">
            <v>66</v>
          </cell>
        </row>
        <row r="266">
          <cell r="AC266">
            <v>74</v>
          </cell>
          <cell r="AD266">
            <v>71</v>
          </cell>
        </row>
        <row r="274">
          <cell r="AC274">
            <v>66</v>
          </cell>
          <cell r="AD274">
            <v>65</v>
          </cell>
        </row>
        <row r="282">
          <cell r="AC282">
            <v>73</v>
          </cell>
          <cell r="AD282">
            <v>71</v>
          </cell>
        </row>
        <row r="290">
          <cell r="AC290">
            <v>80</v>
          </cell>
          <cell r="AD290">
            <v>69</v>
          </cell>
        </row>
        <row r="298">
          <cell r="AC298">
            <v>83</v>
          </cell>
          <cell r="AD298">
            <v>75</v>
          </cell>
        </row>
      </sheetData>
      <sheetData sheetId="3">
        <row r="95">
          <cell r="AB95">
            <v>85</v>
          </cell>
          <cell r="AC95">
            <v>69</v>
          </cell>
        </row>
        <row r="103">
          <cell r="AB103">
            <v>79</v>
          </cell>
          <cell r="AC103">
            <v>67</v>
          </cell>
        </row>
        <row r="119">
          <cell r="AB119">
            <v>83</v>
          </cell>
          <cell r="AC119">
            <v>70</v>
          </cell>
        </row>
      </sheetData>
      <sheetData sheetId="4"/>
      <sheetData sheetId="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V66"/>
  <sheetViews>
    <sheetView tabSelected="1" zoomScale="70" zoomScaleNormal="70" workbookViewId="0">
      <pane ySplit="2" topLeftCell="A3" activePane="bottomLeft" state="frozen"/>
      <selection pane="bottomLeft" activeCell="M34" sqref="M34"/>
    </sheetView>
  </sheetViews>
  <sheetFormatPr defaultRowHeight="15" x14ac:dyDescent="0.25"/>
  <cols>
    <col min="1" max="1" width="3.85546875" style="1" bestFit="1" customWidth="1"/>
    <col min="2" max="2" width="37.140625" style="24" bestFit="1" customWidth="1"/>
    <col min="3" max="3" width="2.85546875" style="24" bestFit="1" customWidth="1"/>
    <col min="4" max="4" width="33" style="24" bestFit="1" customWidth="1"/>
    <col min="5" max="5" width="8.85546875" style="24" customWidth="1"/>
    <col min="6" max="6" width="5.42578125" style="24" customWidth="1"/>
    <col min="7" max="7" width="8.85546875" style="24" bestFit="1" customWidth="1"/>
    <col min="8" max="8" width="5.42578125" style="24" bestFit="1" customWidth="1"/>
    <col min="9" max="9" width="10.5703125" style="24" bestFit="1" customWidth="1"/>
    <col min="10" max="10" width="7.140625" style="24" bestFit="1" customWidth="1"/>
    <col min="11" max="11" width="4.140625" style="24" customWidth="1"/>
    <col min="12" max="12" width="4.140625" style="1" customWidth="1"/>
    <col min="13" max="13" width="29.5703125" style="24" bestFit="1" customWidth="1"/>
    <col min="14" max="14" width="2.85546875" style="24" bestFit="1" customWidth="1"/>
    <col min="15" max="15" width="25.140625" style="24" bestFit="1" customWidth="1"/>
    <col min="16" max="16" width="8.85546875" style="24" customWidth="1"/>
    <col min="17" max="17" width="5.42578125" style="24" customWidth="1"/>
    <col min="18" max="18" width="8.85546875" style="1" bestFit="1" customWidth="1"/>
    <col min="19" max="19" width="5.42578125" style="1" bestFit="1" customWidth="1"/>
    <col min="20" max="20" width="10.5703125" style="1" bestFit="1" customWidth="1"/>
    <col min="21" max="21" width="7.140625" style="1" bestFit="1" customWidth="1"/>
    <col min="22" max="22" width="9.140625" style="1"/>
    <col min="23" max="16384" width="9.140625" style="24"/>
  </cols>
  <sheetData>
    <row r="1" spans="1:21" x14ac:dyDescent="0.25">
      <c r="B1" s="9" t="s">
        <v>0</v>
      </c>
      <c r="C1" s="9"/>
      <c r="D1" s="9"/>
      <c r="E1" s="16" t="s">
        <v>6</v>
      </c>
      <c r="F1" s="16"/>
      <c r="G1" s="19" t="s">
        <v>7</v>
      </c>
      <c r="H1" s="20"/>
      <c r="I1" s="20"/>
      <c r="J1" s="20"/>
      <c r="K1" s="8"/>
      <c r="L1" s="18"/>
      <c r="M1" s="8"/>
      <c r="N1" s="8"/>
      <c r="O1" s="8"/>
      <c r="P1" s="9" t="s">
        <v>6</v>
      </c>
      <c r="Q1" s="9"/>
      <c r="R1" s="21" t="s">
        <v>7</v>
      </c>
      <c r="S1" s="22"/>
      <c r="T1" s="22"/>
      <c r="U1" s="23"/>
    </row>
    <row r="2" spans="1:21" x14ac:dyDescent="0.25">
      <c r="B2" s="17" t="s">
        <v>1</v>
      </c>
      <c r="C2" s="17"/>
      <c r="D2" s="17"/>
      <c r="E2" s="6" t="s">
        <v>2</v>
      </c>
      <c r="F2" s="6" t="s">
        <v>3</v>
      </c>
      <c r="G2" s="6" t="s">
        <v>2</v>
      </c>
      <c r="H2" s="6" t="s">
        <v>3</v>
      </c>
      <c r="I2" s="27" t="s">
        <v>8</v>
      </c>
      <c r="J2" s="6" t="s">
        <v>9</v>
      </c>
      <c r="K2" s="2"/>
      <c r="M2" s="15" t="s">
        <v>4</v>
      </c>
      <c r="N2" s="15"/>
      <c r="O2" s="15"/>
      <c r="P2" s="1" t="s">
        <v>2</v>
      </c>
      <c r="Q2" s="1" t="s">
        <v>3</v>
      </c>
      <c r="R2" s="1" t="s">
        <v>2</v>
      </c>
      <c r="S2" s="1" t="s">
        <v>3</v>
      </c>
      <c r="T2" s="25" t="s">
        <v>8</v>
      </c>
      <c r="U2" s="28" t="s">
        <v>9</v>
      </c>
    </row>
    <row r="3" spans="1:21" x14ac:dyDescent="0.25">
      <c r="A3" s="1">
        <v>1</v>
      </c>
      <c r="B3" s="6" t="str">
        <f>'[1]CATEGORIA ÍNDEX ATÉ 28'!$E$110</f>
        <v>DIEGO VEIGA</v>
      </c>
      <c r="C3" s="4" t="s">
        <v>5</v>
      </c>
      <c r="D3" s="6" t="str">
        <f>'[1]CATEGORIA ÍNDEX ATÉ 28'!$E$112</f>
        <v>BERNARDO BENDHACK</v>
      </c>
      <c r="E3" s="6">
        <f>'[1]CATEGORIA ÍNDEX ATÉ 28'!$AC$114</f>
        <v>73</v>
      </c>
      <c r="F3" s="6">
        <f>'[1]CATEGORIA ÍNDEX ATÉ 28'!$AD$114</f>
        <v>69</v>
      </c>
      <c r="G3" s="6">
        <f>'[3]1° CATEGORIA'!$AC$114</f>
        <v>66</v>
      </c>
      <c r="H3" s="6">
        <f>'[3]1° CATEGORIA'!$AD$114</f>
        <v>60</v>
      </c>
      <c r="I3" s="27">
        <f>E3+G3</f>
        <v>139</v>
      </c>
      <c r="J3" s="6">
        <f>F3+H3</f>
        <v>129</v>
      </c>
      <c r="K3" s="13"/>
      <c r="L3" s="6">
        <v>1</v>
      </c>
      <c r="M3" s="6" t="str">
        <f>'[1]CATEGORIA ÍNDEX DE 28,1 A 56'!$D$43</f>
        <v>LESLIE BOCCHINO</v>
      </c>
      <c r="N3" s="4" t="s">
        <v>5</v>
      </c>
      <c r="O3" s="6" t="str">
        <f>'[1]CATEGORIA ÍNDEX DE 28,1 A 56'!$D$45</f>
        <v>RUI MACEDO</v>
      </c>
      <c r="P3" s="6">
        <f>'[1]CATEGORIA ÍNDEX DE 28,1 A 56'!$AB$47</f>
        <v>83</v>
      </c>
      <c r="Q3" s="6">
        <f>'[1]CATEGORIA ÍNDEX DE 28,1 A 56'!$AC$47</f>
        <v>67</v>
      </c>
      <c r="R3" s="6">
        <f>'[1]2° CATEGORIA'!$AB$47</f>
        <v>81</v>
      </c>
      <c r="S3" s="6">
        <f>'[1]2° CATEGORIA'!$AC$47</f>
        <v>65</v>
      </c>
      <c r="T3" s="6">
        <f>P3+R3</f>
        <v>164</v>
      </c>
      <c r="U3" s="27">
        <f>Q3+S3</f>
        <v>132</v>
      </c>
    </row>
    <row r="4" spans="1:21" x14ac:dyDescent="0.25">
      <c r="A4" s="1">
        <v>2</v>
      </c>
      <c r="B4" s="6" t="str">
        <f>'[1]CATEGORIA ÍNDEX ATÉ 28'!$E$230</f>
        <v>RICARDO CORREIA</v>
      </c>
      <c r="C4" s="4" t="s">
        <v>5</v>
      </c>
      <c r="D4" s="6" t="str">
        <f>'[1]CATEGORIA ÍNDEX ATÉ 28'!$E$232</f>
        <v>LUIZ NASCIMENTO</v>
      </c>
      <c r="E4" s="6">
        <f>'[1]CATEGORIA ÍNDEX ATÉ 28'!$AC$234</f>
        <v>70</v>
      </c>
      <c r="F4" s="6">
        <f>'[1]CATEGORIA ÍNDEX ATÉ 28'!$AD$234</f>
        <v>67</v>
      </c>
      <c r="G4" s="6">
        <f>'[3]1° CATEGORIA'!$AC$234</f>
        <v>68</v>
      </c>
      <c r="H4" s="6">
        <f>'[3]1° CATEGORIA'!$AD$234</f>
        <v>63</v>
      </c>
      <c r="I4" s="27">
        <f>E4+G4</f>
        <v>138</v>
      </c>
      <c r="J4" s="6">
        <f>F4+H4</f>
        <v>130</v>
      </c>
      <c r="K4" s="13"/>
      <c r="L4" s="6">
        <v>2</v>
      </c>
      <c r="M4" s="6" t="str">
        <f>'[1]CATEGORIA ÍNDEX DE 28,1 A 56'!$D$11</f>
        <v>JULIANO CAMPOS</v>
      </c>
      <c r="N4" s="4" t="s">
        <v>5</v>
      </c>
      <c r="O4" s="6" t="str">
        <f>'[1]CATEGORIA ÍNDEX DE 28,1 A 56'!$D$13</f>
        <v>MARCELO ZIMNY</v>
      </c>
      <c r="P4" s="6">
        <f>'[2]CATEGORIA ÍNDEX DE 28,1 A 56'!$AB$15</f>
        <v>90</v>
      </c>
      <c r="Q4" s="6">
        <f>'[2]CATEGORIA ÍNDEX DE 28,1 A 56'!$AC$15</f>
        <v>66</v>
      </c>
      <c r="R4" s="6">
        <f>'[1]2° CATEGORIA'!$AB$15</f>
        <v>90</v>
      </c>
      <c r="S4" s="6">
        <f>'[1]2° CATEGORIA'!$AC$15</f>
        <v>66</v>
      </c>
      <c r="T4" s="6">
        <f>P4+R4</f>
        <v>180</v>
      </c>
      <c r="U4" s="27">
        <f>Q4+S4</f>
        <v>132</v>
      </c>
    </row>
    <row r="5" spans="1:21" x14ac:dyDescent="0.25">
      <c r="A5" s="1">
        <v>3</v>
      </c>
      <c r="B5" s="6" t="str">
        <f>'[1]CATEGORIA ÍNDEX ATÉ 28'!$E$102</f>
        <v>RODOLFO CAMARGO FILHO</v>
      </c>
      <c r="C5" s="4" t="s">
        <v>5</v>
      </c>
      <c r="D5" s="6" t="str">
        <f>'[1]CATEGORIA ÍNDEX ATÉ 28'!$E$104</f>
        <v>JOSE CARLOS MAESTRELLI</v>
      </c>
      <c r="E5" s="6">
        <f>'[1]CATEGORIA ÍNDEX ATÉ 28'!$AC$106</f>
        <v>72</v>
      </c>
      <c r="F5" s="6">
        <f>'[1]CATEGORIA ÍNDEX ATÉ 28'!$AD$106</f>
        <v>70</v>
      </c>
      <c r="G5" s="6">
        <f>'[3]1° CATEGORIA'!$AC$106</f>
        <v>68</v>
      </c>
      <c r="H5" s="6">
        <f>'[3]1° CATEGORIA'!$AD$106</f>
        <v>62</v>
      </c>
      <c r="I5" s="27">
        <f>E5+G5</f>
        <v>140</v>
      </c>
      <c r="J5" s="6">
        <f>F5+H5</f>
        <v>132</v>
      </c>
      <c r="K5" s="13"/>
      <c r="L5" s="6">
        <v>3</v>
      </c>
      <c r="M5" s="6" t="str">
        <f>'[1]CATEGORIA ÍNDEX DE 28,1 A 56'!$D$91</f>
        <v>CYRO UMINSKI</v>
      </c>
      <c r="N5" s="4" t="s">
        <v>5</v>
      </c>
      <c r="O5" s="3" t="str">
        <f>'[1]CATEGORIA ÍNDEX DE 28,1 A 56'!$D$93</f>
        <v>NICOLE UMINSKI</v>
      </c>
      <c r="P5" s="6">
        <f>'[2]CATEGORIA ÍNDEX DE 28,1 A 56'!$AB$95</f>
        <v>82</v>
      </c>
      <c r="Q5" s="6">
        <f>'[2]CATEGORIA ÍNDEX DE 28,1 A 56'!$AC$95</f>
        <v>66</v>
      </c>
      <c r="R5" s="6">
        <f>'[3]2° CATEGORIA'!$AB$95</f>
        <v>85</v>
      </c>
      <c r="S5" s="6">
        <f>'[3]2° CATEGORIA'!$AC$95</f>
        <v>69</v>
      </c>
      <c r="T5" s="6">
        <f>P5+R5</f>
        <v>167</v>
      </c>
      <c r="U5" s="27">
        <f>Q5+S5</f>
        <v>135</v>
      </c>
    </row>
    <row r="6" spans="1:21" x14ac:dyDescent="0.25">
      <c r="A6" s="1">
        <v>4</v>
      </c>
      <c r="B6" s="3" t="str">
        <f>'[1]CATEGORIA ÍNDEX ATÉ 28'!$E$158</f>
        <v>MARCELO BROMBERG</v>
      </c>
      <c r="C6" s="4" t="s">
        <v>5</v>
      </c>
      <c r="D6" s="3" t="str">
        <f>'[1]CATEGORIA ÍNDEX ATÉ 28'!$E$160</f>
        <v>FRANCISCO BROMBERG</v>
      </c>
      <c r="E6" s="6">
        <f>'[1]CATEGORIA ÍNDEX ATÉ 28'!$AC$162</f>
        <v>80</v>
      </c>
      <c r="F6" s="6">
        <f>'[1]CATEGORIA ÍNDEX ATÉ 28'!$AD$162</f>
        <v>69</v>
      </c>
      <c r="G6" s="6">
        <f>'[3]1° CATEGORIA'!$AC$162</f>
        <v>73</v>
      </c>
      <c r="H6" s="6">
        <f>'[3]1° CATEGORIA'!$AD$162</f>
        <v>63</v>
      </c>
      <c r="I6" s="27">
        <f>E6+G6</f>
        <v>153</v>
      </c>
      <c r="J6" s="6">
        <f>F6+H6</f>
        <v>132</v>
      </c>
      <c r="K6" s="13"/>
      <c r="L6" s="6">
        <v>4</v>
      </c>
      <c r="M6" s="6" t="str">
        <f>'[1]CATEGORIA ÍNDEX DE 28,1 A 56'!$D$107</f>
        <v>JOSE HOMERO BERNARDI</v>
      </c>
      <c r="N6" s="4" t="s">
        <v>5</v>
      </c>
      <c r="O6" s="6" t="str">
        <f>'[1]CATEGORIA ÍNDEX DE 28,1 A 56'!$D$109</f>
        <v xml:space="preserve">WALTER YADOMI </v>
      </c>
      <c r="P6" s="6">
        <f>'[1]CATEGORIA ÍNDEX DE 28,1 A 56'!$AB$111</f>
        <v>78</v>
      </c>
      <c r="Q6" s="6">
        <f>'[1]CATEGORIA ÍNDEX DE 28,1 A 56'!$AC$111</f>
        <v>64</v>
      </c>
      <c r="R6" s="6">
        <f>'[1]2° CATEGORIA'!$AB$111</f>
        <v>84</v>
      </c>
      <c r="S6" s="6">
        <f>'[1]2° CATEGORIA'!$AC$111</f>
        <v>71</v>
      </c>
      <c r="T6" s="6">
        <f>P6+R6</f>
        <v>162</v>
      </c>
      <c r="U6" s="27">
        <f>Q6+S6</f>
        <v>135</v>
      </c>
    </row>
    <row r="7" spans="1:21" x14ac:dyDescent="0.25">
      <c r="A7" s="1">
        <v>5</v>
      </c>
      <c r="B7" s="6" t="str">
        <f>'[1]CATEGORIA ÍNDEX ATÉ 28'!$E$70</f>
        <v>GUILHERME FERREIRA DA COSTA</v>
      </c>
      <c r="C7" s="4" t="s">
        <v>5</v>
      </c>
      <c r="D7" s="6" t="str">
        <f>'[1]CATEGORIA ÍNDEX ATÉ 28'!$E$72</f>
        <v>PAULO LEITE</v>
      </c>
      <c r="E7" s="6">
        <f>'[1]CATEGORIA ÍNDEX ATÉ 28'!$AC$74</f>
        <v>67</v>
      </c>
      <c r="F7" s="6">
        <f>'[1]CATEGORIA ÍNDEX ATÉ 28'!$AD$74</f>
        <v>66</v>
      </c>
      <c r="G7" s="6">
        <f>'[3]1° CATEGORIA'!$AC$74</f>
        <v>67</v>
      </c>
      <c r="H7" s="6">
        <f>'[3]1° CATEGORIA'!$AD$74</f>
        <v>66</v>
      </c>
      <c r="I7" s="27">
        <f>E7+G7</f>
        <v>134</v>
      </c>
      <c r="J7" s="6">
        <f>F7+H7</f>
        <v>132</v>
      </c>
      <c r="K7" s="13"/>
      <c r="L7" s="6">
        <v>5</v>
      </c>
      <c r="M7" s="6" t="str">
        <f>'[1]CATEGORIA ÍNDEX DE 28,1 A 56'!$D$75</f>
        <v>ANALIA NASSER</v>
      </c>
      <c r="N7" s="4" t="s">
        <v>5</v>
      </c>
      <c r="O7" s="6" t="str">
        <f>'[1]CATEGORIA ÍNDEX DE 28,1 A 56'!$D$77</f>
        <v>DAOUD NASSER</v>
      </c>
      <c r="P7" s="6">
        <f>'[1]CATEGORIA ÍNDEX DE 28,1 A 56'!$AB$79</f>
        <v>90</v>
      </c>
      <c r="Q7" s="6">
        <f>'[1]CATEGORIA ÍNDEX DE 28,1 A 56'!$AC$79</f>
        <v>69</v>
      </c>
      <c r="R7" s="6">
        <f>'[1]2° CATEGORIA'!$AB$79</f>
        <v>85</v>
      </c>
      <c r="S7" s="6">
        <f>'[1]2° CATEGORIA'!$AC$79</f>
        <v>67</v>
      </c>
      <c r="T7" s="6">
        <f>P7+R7</f>
        <v>175</v>
      </c>
      <c r="U7" s="27">
        <f>Q7+S7</f>
        <v>136</v>
      </c>
    </row>
    <row r="8" spans="1:21" x14ac:dyDescent="0.25">
      <c r="A8" s="1">
        <v>6</v>
      </c>
      <c r="B8" s="6" t="str">
        <f>'[1]CATEGORIA ÍNDEX ATÉ 28'!$E$254</f>
        <v>CRISTIAN KIM</v>
      </c>
      <c r="C8" s="4" t="s">
        <v>5</v>
      </c>
      <c r="D8" s="6" t="str">
        <f>'[1]CATEGORIA ÍNDEX ATÉ 28'!$E$256</f>
        <v>RODRIGO DINIZ</v>
      </c>
      <c r="E8" s="6">
        <f>'[1]CATEGORIA ÍNDEX ATÉ 28'!$AC$258</f>
        <v>69</v>
      </c>
      <c r="F8" s="6">
        <f>'[1]CATEGORIA ÍNDEX ATÉ 28'!$AD$258</f>
        <v>66</v>
      </c>
      <c r="G8" s="6">
        <f>'[3]1° CATEGORIA'!$AC$258</f>
        <v>69</v>
      </c>
      <c r="H8" s="6">
        <f>'[3]1° CATEGORIA'!$AD$258</f>
        <v>66</v>
      </c>
      <c r="I8" s="27">
        <f>E8+G8</f>
        <v>138</v>
      </c>
      <c r="J8" s="6">
        <f>F8+H8</f>
        <v>132</v>
      </c>
      <c r="K8" s="13"/>
      <c r="L8" s="6">
        <v>6</v>
      </c>
      <c r="M8" s="3" t="str">
        <f>'[1]CATEGORIA ÍNDEX DE 28,1 A 56'!$D$59</f>
        <v>LIVIA GARCIA</v>
      </c>
      <c r="N8" s="4" t="s">
        <v>5</v>
      </c>
      <c r="O8" s="3" t="str">
        <f>'[1]CATEGORIA ÍNDEX DE 28,1 A 56'!$D$61</f>
        <v>LIVIA DA SILVA</v>
      </c>
      <c r="P8" s="6">
        <f>'[1]CATEGORIA ÍNDEX DE 28,1 A 56'!$AB$63</f>
        <v>87</v>
      </c>
      <c r="Q8" s="6">
        <f>'[1]CATEGORIA ÍNDEX DE 28,1 A 56'!$AC$63</f>
        <v>66</v>
      </c>
      <c r="R8" s="6">
        <f>'[1]2° CATEGORIA'!$AB$63</f>
        <v>92</v>
      </c>
      <c r="S8" s="6">
        <f>'[1]2° CATEGORIA'!$AC$63</f>
        <v>70</v>
      </c>
      <c r="T8" s="6">
        <f>P8+R8</f>
        <v>179</v>
      </c>
      <c r="U8" s="27">
        <f>Q8+S8</f>
        <v>136</v>
      </c>
    </row>
    <row r="9" spans="1:21" x14ac:dyDescent="0.25">
      <c r="A9" s="1">
        <v>7</v>
      </c>
      <c r="B9" s="6" t="str">
        <f>'[1]CATEGORIA ÍNDEX ATÉ 28'!$E$214</f>
        <v>DENIS RODRIGO SILVA</v>
      </c>
      <c r="C9" s="4" t="s">
        <v>5</v>
      </c>
      <c r="D9" s="6" t="str">
        <f>'[1]CATEGORIA ÍNDEX ATÉ 28'!$E$216</f>
        <v>PAULO NOGUEIRA</v>
      </c>
      <c r="E9" s="6">
        <f>'[1]CATEGORIA ÍNDEX ATÉ 28'!$AC$218</f>
        <v>71</v>
      </c>
      <c r="F9" s="6">
        <f>'[1]CATEGORIA ÍNDEX ATÉ 28'!$AD$218</f>
        <v>65</v>
      </c>
      <c r="G9" s="6">
        <f>'[3]1° CATEGORIA'!$AC$218</f>
        <v>73</v>
      </c>
      <c r="H9" s="6">
        <f>'[3]1° CATEGORIA'!$AD$218</f>
        <v>67</v>
      </c>
      <c r="I9" s="27">
        <f>E9+G9</f>
        <v>144</v>
      </c>
      <c r="J9" s="6">
        <f>F9+H9</f>
        <v>132</v>
      </c>
      <c r="K9" s="13"/>
      <c r="L9" s="6">
        <v>7</v>
      </c>
      <c r="M9" s="6" t="str">
        <f>'[1]CATEGORIA ÍNDEX DE 28,1 A 56'!$D$27</f>
        <v>RODRIGO PRESTES</v>
      </c>
      <c r="N9" s="4" t="s">
        <v>5</v>
      </c>
      <c r="O9" s="6" t="str">
        <f>'[1]CATEGORIA ÍNDEX DE 28,1 A 56'!$D$29</f>
        <v>JOAO PRESTES</v>
      </c>
      <c r="P9" s="6">
        <f>'[1]CATEGORIA ÍNDEX DE 28,1 A 56'!$AB$31</f>
        <v>83</v>
      </c>
      <c r="Q9" s="6">
        <f>'[1]CATEGORIA ÍNDEX DE 28,1 A 56'!$AC$31</f>
        <v>70</v>
      </c>
      <c r="R9" s="6">
        <f>'[1]2° CATEGORIA'!$AB$31</f>
        <v>83</v>
      </c>
      <c r="S9" s="6">
        <f>'[1]2° CATEGORIA'!$AC$31</f>
        <v>68</v>
      </c>
      <c r="T9" s="6">
        <f>P9+R9</f>
        <v>166</v>
      </c>
      <c r="U9" s="27">
        <f>Q9+S9</f>
        <v>138</v>
      </c>
    </row>
    <row r="10" spans="1:21" x14ac:dyDescent="0.25">
      <c r="A10" s="1">
        <v>8</v>
      </c>
      <c r="B10" s="6" t="str">
        <f>'[1]CATEGORIA ÍNDEX ATÉ 28'!$E$238</f>
        <v>LUCAS RIBEIRO</v>
      </c>
      <c r="C10" s="4" t="s">
        <v>5</v>
      </c>
      <c r="D10" s="7" t="str">
        <f>'[1]CATEGORIA ÍNDEX ATÉ 28'!$E$240</f>
        <v>LEONARDO CECCON</v>
      </c>
      <c r="E10" s="6">
        <f>'[1]CATEGORIA ÍNDEX ATÉ 28'!$AC$242</f>
        <v>74</v>
      </c>
      <c r="F10" s="6">
        <f>'[1]CATEGORIA ÍNDEX ATÉ 28'!$AD$242</f>
        <v>66</v>
      </c>
      <c r="G10" s="6">
        <f>'[3]1° CATEGORIA'!$AC$242</f>
        <v>75</v>
      </c>
      <c r="H10" s="6">
        <f>'[3]1° CATEGORIA'!$AD$242</f>
        <v>67</v>
      </c>
      <c r="I10" s="27">
        <f>E10+G10</f>
        <v>149</v>
      </c>
      <c r="J10" s="6">
        <f>F10+H10</f>
        <v>133</v>
      </c>
      <c r="K10" s="13"/>
      <c r="L10" s="6">
        <v>8</v>
      </c>
      <c r="M10" s="6" t="str">
        <f>'[1]CATEGORIA ÍNDEX DE 28,1 A 56'!$D$83</f>
        <v>ANGELA LEITE</v>
      </c>
      <c r="N10" s="4" t="s">
        <v>5</v>
      </c>
      <c r="O10" s="6" t="str">
        <f>'[1]CATEGORIA ÍNDEX DE 28,1 A 56'!$D$85</f>
        <v>NEUSA MORO</v>
      </c>
      <c r="P10" s="6">
        <f>'[2]CATEGORIA ÍNDEX DE 28,1 A 56'!$AB$87</f>
        <v>84</v>
      </c>
      <c r="Q10" s="6">
        <f>'[2]CATEGORIA ÍNDEX DE 28,1 A 56'!$AC$87</f>
        <v>70</v>
      </c>
      <c r="R10" s="6">
        <f>'[1]2° CATEGORIA'!$AB$87</f>
        <v>83</v>
      </c>
      <c r="S10" s="6">
        <f>'[1]2° CATEGORIA'!$AC$87</f>
        <v>70</v>
      </c>
      <c r="T10" s="6">
        <f>P10+R10</f>
        <v>167</v>
      </c>
      <c r="U10" s="27">
        <f>Q10+S10</f>
        <v>140</v>
      </c>
    </row>
    <row r="11" spans="1:21" x14ac:dyDescent="0.25">
      <c r="A11" s="1">
        <v>9</v>
      </c>
      <c r="B11" s="6" t="str">
        <f>'[1]CATEGORIA ÍNDEX ATÉ 28'!$E$19</f>
        <v>ALVARO DE QUADROS</v>
      </c>
      <c r="C11" s="4" t="s">
        <v>5</v>
      </c>
      <c r="D11" s="6" t="str">
        <f>'[1]CATEGORIA ÍNDEX ATÉ 28'!$E$21</f>
        <v>ANDRE LUIS FAUTH</v>
      </c>
      <c r="E11" s="6">
        <f>'[1]CATEGORIA ÍNDEX ATÉ 28'!$AC$23</f>
        <v>79</v>
      </c>
      <c r="F11" s="6">
        <f>'[1]CATEGORIA ÍNDEX ATÉ 28'!$AD$23</f>
        <v>66</v>
      </c>
      <c r="G11" s="6">
        <f>'[3]1° CATEGORIA'!$AC$23</f>
        <v>80</v>
      </c>
      <c r="H11" s="6">
        <f>'[3]1° CATEGORIA'!$AD$23</f>
        <v>67</v>
      </c>
      <c r="I11" s="27">
        <f>E11+G11</f>
        <v>159</v>
      </c>
      <c r="J11" s="6">
        <f>F11+H11</f>
        <v>133</v>
      </c>
      <c r="K11" s="13"/>
      <c r="L11" s="6">
        <v>9</v>
      </c>
      <c r="M11" s="3" t="str">
        <f>'[1]CATEGORIA ÍNDEX DE 28,1 A 56'!$D$115</f>
        <v>LEONARDO MORO</v>
      </c>
      <c r="N11" s="4" t="s">
        <v>5</v>
      </c>
      <c r="O11" s="3" t="str">
        <f>'[1]CATEGORIA ÍNDEX DE 28,1 A 56'!$D$117</f>
        <v>JULIO LAURNAGARAY</v>
      </c>
      <c r="P11" s="6">
        <f>'[1]CATEGORIA ÍNDEX DE 28,1 A 56'!$AB$119</f>
        <v>85</v>
      </c>
      <c r="Q11" s="6">
        <f>'[1]CATEGORIA ÍNDEX DE 28,1 A 56'!$AC$119</f>
        <v>71</v>
      </c>
      <c r="R11" s="6">
        <f>'[3]2° CATEGORIA'!$AB$119</f>
        <v>83</v>
      </c>
      <c r="S11" s="6">
        <f>'[3]2° CATEGORIA'!$AC$119</f>
        <v>70</v>
      </c>
      <c r="T11" s="6">
        <f>P11+R11</f>
        <v>168</v>
      </c>
      <c r="U11" s="27">
        <f>Q11+S11</f>
        <v>141</v>
      </c>
    </row>
    <row r="12" spans="1:21" x14ac:dyDescent="0.25">
      <c r="A12" s="1">
        <v>10</v>
      </c>
      <c r="B12" s="3" t="str">
        <f>'[1]CATEGORIA ÍNDEX ATÉ 28'!$E$270</f>
        <v>RAFAEL BERNARDI</v>
      </c>
      <c r="C12" s="4" t="s">
        <v>5</v>
      </c>
      <c r="D12" s="3" t="str">
        <f>'[1]CATEGORIA ÍNDEX ATÉ 28'!$E$272</f>
        <v>MATHEUS HOSOUME</v>
      </c>
      <c r="E12" s="6">
        <f>'[1]CATEGORIA ÍNDEX ATÉ 28'!$AC$274</f>
        <v>71</v>
      </c>
      <c r="F12" s="6">
        <f>'[1]CATEGORIA ÍNDEX ATÉ 28'!$AD$274</f>
        <v>69</v>
      </c>
      <c r="G12" s="6">
        <f>'[3]1° CATEGORIA'!$AC$274</f>
        <v>66</v>
      </c>
      <c r="H12" s="6">
        <f>'[3]1° CATEGORIA'!$AD$274</f>
        <v>65</v>
      </c>
      <c r="I12" s="27">
        <f>E12+G12</f>
        <v>137</v>
      </c>
      <c r="J12" s="6">
        <f>F12+H12</f>
        <v>134</v>
      </c>
      <c r="K12" s="13"/>
      <c r="L12" s="6">
        <v>10</v>
      </c>
      <c r="M12" s="6" t="str">
        <f>'[1]CATEGORIA ÍNDEX DE 28,1 A 56'!$D$51</f>
        <v>BRUNA GARCIA</v>
      </c>
      <c r="N12" s="4" t="s">
        <v>5</v>
      </c>
      <c r="O12" s="6" t="str">
        <f>'[1]CATEGORIA ÍNDEX DE 28,1 A 56'!$D$53</f>
        <v>SOLANGE ARNIZAUT</v>
      </c>
      <c r="P12" s="6">
        <f>'[2]CATEGORIA ÍNDEX DE 28,1 A 56'!$AB$55</f>
        <v>100</v>
      </c>
      <c r="Q12" s="6">
        <f>'[2]CATEGORIA ÍNDEX DE 28,1 A 56'!$AC$55</f>
        <v>75</v>
      </c>
      <c r="R12" s="6">
        <f>'[1]2° CATEGORIA'!$AB$55</f>
        <v>91</v>
      </c>
      <c r="S12" s="6">
        <f>'[1]2° CATEGORIA'!$AC$55</f>
        <v>67</v>
      </c>
      <c r="T12" s="6">
        <f>P12+R12</f>
        <v>191</v>
      </c>
      <c r="U12" s="27">
        <f>Q12+S12</f>
        <v>142</v>
      </c>
    </row>
    <row r="13" spans="1:21" x14ac:dyDescent="0.25">
      <c r="A13" s="1">
        <v>11</v>
      </c>
      <c r="B13" s="3" t="str">
        <f>'[1]CATEGORIA ÍNDEX ATÉ 28'!$E$94</f>
        <v>EDGAR PRIM</v>
      </c>
      <c r="C13" s="4" t="s">
        <v>5</v>
      </c>
      <c r="D13" s="3" t="str">
        <f>'[1]CATEGORIA ÍNDEX ATÉ 28'!$E$96</f>
        <v>FERNANDO BARRIOUNUEVO</v>
      </c>
      <c r="E13" s="6">
        <f>'[1]CATEGORIA ÍNDEX ATÉ 28'!$AC$98</f>
        <v>71</v>
      </c>
      <c r="F13" s="6">
        <f>'[1]CATEGORIA ÍNDEX ATÉ 28'!$AD$98</f>
        <v>67</v>
      </c>
      <c r="G13" s="6">
        <f>'[3]1° CATEGORIA'!$AC$98</f>
        <v>71</v>
      </c>
      <c r="H13" s="6">
        <f>'[3]1° CATEGORIA'!$AD$98</f>
        <v>67</v>
      </c>
      <c r="I13" s="27">
        <f>E13+G13</f>
        <v>142</v>
      </c>
      <c r="J13" s="6">
        <f>F13+H13</f>
        <v>134</v>
      </c>
      <c r="K13" s="13"/>
      <c r="L13" s="6">
        <v>11</v>
      </c>
      <c r="M13" s="6" t="str">
        <f>'[1]CATEGORIA ÍNDEX DE 28,1 A 56'!$D$67</f>
        <v>PAULA NISHIYAMA</v>
      </c>
      <c r="N13" s="4" t="s">
        <v>5</v>
      </c>
      <c r="O13" s="6" t="str">
        <f>'[1]CATEGORIA ÍNDEX DE 28,1 A 56'!$D$69</f>
        <v>JANETE KATO</v>
      </c>
      <c r="P13" s="6">
        <f>'[2]CATEGORIA ÍNDEX DE 28,1 A 56'!$AB$71</f>
        <v>97</v>
      </c>
      <c r="Q13" s="6">
        <f>'[2]CATEGORIA ÍNDEX DE 28,1 A 56'!$AC$71</f>
        <v>78</v>
      </c>
      <c r="R13" s="6">
        <f>'[1]2° CATEGORIA'!$AB$71</f>
        <v>87</v>
      </c>
      <c r="S13" s="6">
        <f>'[1]2° CATEGORIA'!$AC$71</f>
        <v>67</v>
      </c>
      <c r="T13" s="6">
        <f>P13+R13</f>
        <v>184</v>
      </c>
      <c r="U13" s="27">
        <f>Q13+S13</f>
        <v>145</v>
      </c>
    </row>
    <row r="14" spans="1:21" x14ac:dyDescent="0.25">
      <c r="A14" s="1">
        <v>12</v>
      </c>
      <c r="B14" s="6" t="str">
        <f>'[1]CATEGORIA ÍNDEX ATÉ 28'!$E$27</f>
        <v>ARGEMIRO GOMES</v>
      </c>
      <c r="C14" s="4" t="s">
        <v>5</v>
      </c>
      <c r="D14" s="6" t="str">
        <f>'[1]CATEGORIA ÍNDEX ATÉ 28'!$E$29</f>
        <v>FELIX HOETTE</v>
      </c>
      <c r="E14" s="6">
        <f>'[1]CATEGORIA ÍNDEX ATÉ 28'!$AC$31</f>
        <v>80</v>
      </c>
      <c r="F14" s="6">
        <f>'[1]CATEGORIA ÍNDEX ATÉ 28'!$AD$31</f>
        <v>67</v>
      </c>
      <c r="G14" s="6">
        <f>'[3]1° CATEGORIA'!$AC$31</f>
        <v>80</v>
      </c>
      <c r="H14" s="6">
        <f>'[3]1° CATEGORIA'!$AD$31</f>
        <v>67</v>
      </c>
      <c r="I14" s="27">
        <f>E14+G14</f>
        <v>160</v>
      </c>
      <c r="J14" s="6">
        <f>F14+H14</f>
        <v>134</v>
      </c>
      <c r="K14" s="13"/>
      <c r="L14" s="6">
        <v>12</v>
      </c>
      <c r="M14" s="6" t="str">
        <f>'[1]CATEGORIA ÍNDEX DE 28,1 A 56'!$D$99</f>
        <v>GERSON LICHESKI</v>
      </c>
      <c r="N14" s="4" t="s">
        <v>5</v>
      </c>
      <c r="O14" s="6" t="str">
        <f>'[1]CATEGORIA ÍNDEX DE 28,1 A 56'!$D$101</f>
        <v>JAIR REOLON</v>
      </c>
      <c r="P14" s="6">
        <f>'[1]CATEGORIA ÍNDEX DE 28,1 A 56'!$AB$103</f>
        <v>90</v>
      </c>
      <c r="Q14" s="6">
        <f>'[1]CATEGORIA ÍNDEX DE 28,1 A 56'!$AC$103</f>
        <v>79</v>
      </c>
      <c r="R14" s="6">
        <f>'[3]2° CATEGORIA'!$AB$103</f>
        <v>79</v>
      </c>
      <c r="S14" s="6">
        <f>'[3]2° CATEGORIA'!$AC$103</f>
        <v>67</v>
      </c>
      <c r="T14" s="6">
        <f>P14+R14</f>
        <v>169</v>
      </c>
      <c r="U14" s="27">
        <f>Q14+S14</f>
        <v>146</v>
      </c>
    </row>
    <row r="15" spans="1:21" x14ac:dyDescent="0.25">
      <c r="A15" s="1">
        <v>13</v>
      </c>
      <c r="B15" s="6" t="str">
        <f>'[1]CATEGORIA ÍNDEX ATÉ 28'!$E$190</f>
        <v>TERUO TAMURA</v>
      </c>
      <c r="C15" s="4" t="s">
        <v>5</v>
      </c>
      <c r="D15" s="6" t="str">
        <f>'[1]CATEGORIA ÍNDEX ATÉ 28'!$E$192</f>
        <v>GILBERTO ODA</v>
      </c>
      <c r="E15" s="6">
        <f>'[1]CATEGORIA ÍNDEX ATÉ 28'!$AC$194</f>
        <v>73</v>
      </c>
      <c r="F15" s="6">
        <f>'[1]CATEGORIA ÍNDEX ATÉ 28'!$AD$194</f>
        <v>66</v>
      </c>
      <c r="G15" s="6">
        <f>'[3]1° CATEGORIA'!$AC$194</f>
        <v>75</v>
      </c>
      <c r="H15" s="6">
        <f>'[3]1° CATEGORIA'!$AD$194</f>
        <v>68</v>
      </c>
      <c r="I15" s="27">
        <f>E15+G15</f>
        <v>148</v>
      </c>
      <c r="J15" s="6">
        <f>F15+H15</f>
        <v>134</v>
      </c>
      <c r="K15" s="14"/>
      <c r="L15" s="6">
        <v>13</v>
      </c>
      <c r="M15" s="6" t="str">
        <f>'[1]CATEGORIA ÍNDEX DE 28,1 A 56'!$D$35</f>
        <v>MARK DEEKE</v>
      </c>
      <c r="N15" s="4" t="s">
        <v>5</v>
      </c>
      <c r="O15" s="6" t="str">
        <f>'[1]CATEGORIA ÍNDEX DE 28,1 A 56'!$D$37</f>
        <v>ERIK DEEKE</v>
      </c>
      <c r="P15" s="6">
        <f>'[2]CATEGORIA ÍNDEX DE 28,1 A 56'!$AB$39</f>
        <v>98</v>
      </c>
      <c r="Q15" s="6">
        <f>'[2]CATEGORIA ÍNDEX DE 28,1 A 56'!$AC$39</f>
        <v>74</v>
      </c>
      <c r="R15" s="6">
        <f>'[1]2° CATEGORIA'!$AB$39</f>
        <v>96</v>
      </c>
      <c r="S15" s="6">
        <f>'[1]2° CATEGORIA'!$AC$39</f>
        <v>72</v>
      </c>
      <c r="T15" s="6">
        <f>P15+R15</f>
        <v>194</v>
      </c>
      <c r="U15" s="27">
        <f>Q15+S15</f>
        <v>146</v>
      </c>
    </row>
    <row r="16" spans="1:21" x14ac:dyDescent="0.25">
      <c r="A16" s="1">
        <v>14</v>
      </c>
      <c r="B16" s="6" t="str">
        <f>'[1]CATEGORIA ÍNDEX ATÉ 28'!$E$142</f>
        <v>ADRIANA MELO</v>
      </c>
      <c r="C16" s="4" t="s">
        <v>5</v>
      </c>
      <c r="D16" s="6" t="str">
        <f>'[1]CATEGORIA ÍNDEX ATÉ 28'!$E$144</f>
        <v>ZENILDA DE SOUZA</v>
      </c>
      <c r="E16" s="6">
        <f>'[1]CATEGORIA ÍNDEX ATÉ 28'!$AC$146</f>
        <v>76</v>
      </c>
      <c r="F16" s="6">
        <f>'[1]CATEGORIA ÍNDEX ATÉ 28'!$AD$146</f>
        <v>66</v>
      </c>
      <c r="G16" s="6">
        <f>'[3]1° CATEGORIA'!$AC$146</f>
        <v>77</v>
      </c>
      <c r="H16" s="6">
        <f>'[3]1° CATEGORIA'!$AD$146</f>
        <v>68</v>
      </c>
      <c r="I16" s="27">
        <f>E16+G16</f>
        <v>153</v>
      </c>
      <c r="J16" s="6">
        <f>F16+H16</f>
        <v>134</v>
      </c>
      <c r="K16" s="5"/>
      <c r="L16" s="6">
        <v>14</v>
      </c>
      <c r="M16" s="6" t="str">
        <f>'[1]CATEGORIA ÍNDEX DE 28,1 A 56'!$D$19</f>
        <v>EDSON ANAMI</v>
      </c>
      <c r="N16" s="4" t="s">
        <v>5</v>
      </c>
      <c r="O16" s="26" t="str">
        <f>'[1]CATEGORIA ÍNDEX DE 28,1 A 56'!$D$21</f>
        <v>WALTER KATO</v>
      </c>
      <c r="P16" s="6">
        <f>'[1]CATEGORIA ÍNDEX DE 28,1 A 56'!$AB$23</f>
        <v>92</v>
      </c>
      <c r="Q16" s="6">
        <f>'[1]CATEGORIA ÍNDEX DE 28,1 A 56'!$AC$23</f>
        <v>77</v>
      </c>
      <c r="R16" s="6">
        <f>'[1]2° CATEGORIA'!$AB$23</f>
        <v>88</v>
      </c>
      <c r="S16" s="6">
        <f>'[1]2° CATEGORIA'!$AC$23</f>
        <v>72</v>
      </c>
      <c r="T16" s="6">
        <f>P16+R16</f>
        <v>180</v>
      </c>
      <c r="U16" s="27">
        <f>Q16+S16</f>
        <v>149</v>
      </c>
    </row>
    <row r="17" spans="1:17" x14ac:dyDescent="0.25">
      <c r="A17" s="1">
        <v>15</v>
      </c>
      <c r="B17" s="6" t="str">
        <f>'[1]CATEGORIA ÍNDEX ATÉ 28'!$E$246</f>
        <v>FELIPE PACHECO</v>
      </c>
      <c r="C17" s="4" t="s">
        <v>5</v>
      </c>
      <c r="D17" s="6" t="str">
        <f>'[1]CATEGORIA ÍNDEX ATÉ 28'!$E$248</f>
        <v>GUSTAVO GIACOMETTI</v>
      </c>
      <c r="E17" s="6">
        <f>'[1]CATEGORIA ÍNDEX ATÉ 28'!$AC$250</f>
        <v>71</v>
      </c>
      <c r="F17" s="6">
        <f>'[1]CATEGORIA ÍNDEX ATÉ 28'!$AD$250</f>
        <v>68</v>
      </c>
      <c r="G17" s="6">
        <f>'[3]1° CATEGORIA'!$AC$250</f>
        <v>70</v>
      </c>
      <c r="H17" s="6">
        <f>'[3]1° CATEGORIA'!$AD$250</f>
        <v>67</v>
      </c>
      <c r="I17" s="27">
        <f>E17+G17</f>
        <v>141</v>
      </c>
      <c r="J17" s="6">
        <f>F17+H17</f>
        <v>135</v>
      </c>
      <c r="K17" s="10"/>
      <c r="L17" s="10"/>
      <c r="M17" s="11"/>
      <c r="N17" s="12"/>
      <c r="O17" s="10"/>
      <c r="P17" s="10"/>
      <c r="Q17" s="10"/>
    </row>
    <row r="18" spans="1:17" x14ac:dyDescent="0.25">
      <c r="A18" s="1">
        <v>16</v>
      </c>
      <c r="B18" s="6" t="str">
        <f>'[1]CATEGORIA ÍNDEX ATÉ 28'!$E$206</f>
        <v>JOCIMARIO DE SOUZA</v>
      </c>
      <c r="C18" s="4" t="s">
        <v>5</v>
      </c>
      <c r="D18" s="6" t="str">
        <f>'[1]CATEGORIA ÍNDEX ATÉ 28'!$E$208</f>
        <v>WALTER PAIXÃO</v>
      </c>
      <c r="E18" s="6">
        <f>'[1]CATEGORIA ÍNDEX ATÉ 28'!$AC$210</f>
        <v>72</v>
      </c>
      <c r="F18" s="6">
        <f>'[1]CATEGORIA ÍNDEX ATÉ 28'!$AD$210</f>
        <v>67</v>
      </c>
      <c r="G18" s="6">
        <f>'[3]1° CATEGORIA'!$AC$210</f>
        <v>74</v>
      </c>
      <c r="H18" s="6">
        <f>'[3]1° CATEGORIA'!$AD$210</f>
        <v>68</v>
      </c>
      <c r="I18" s="27">
        <f>E18+G18</f>
        <v>146</v>
      </c>
      <c r="J18" s="6">
        <f>F18+H18</f>
        <v>135</v>
      </c>
      <c r="K18" s="1"/>
      <c r="M18" s="1"/>
      <c r="N18" s="1"/>
      <c r="O18" s="1"/>
      <c r="P18" s="1"/>
      <c r="Q18" s="1"/>
    </row>
    <row r="19" spans="1:17" x14ac:dyDescent="0.25">
      <c r="A19" s="1">
        <v>17</v>
      </c>
      <c r="B19" s="6" t="str">
        <f>'[1]CATEGORIA ÍNDEX ATÉ 28'!$E$166</f>
        <v>ENIO PEREIRA</v>
      </c>
      <c r="C19" s="4" t="s">
        <v>5</v>
      </c>
      <c r="D19" s="6" t="str">
        <f>'[1]CATEGORIA ÍNDEX ATÉ 28'!$E$168</f>
        <v>HERMANO OLIVEIRA</v>
      </c>
      <c r="E19" s="6">
        <f>'[1]CATEGORIA ÍNDEX ATÉ 28'!$AC$170</f>
        <v>80</v>
      </c>
      <c r="F19" s="6">
        <f>'[1]CATEGORIA ÍNDEX ATÉ 28'!$AD$170</f>
        <v>67</v>
      </c>
      <c r="G19" s="6">
        <f>'[3]1° CATEGORIA'!$AC$170</f>
        <v>80</v>
      </c>
      <c r="H19" s="6">
        <f>'[3]1° CATEGORIA'!$AD$170</f>
        <v>68</v>
      </c>
      <c r="I19" s="27">
        <f>E19+G19</f>
        <v>160</v>
      </c>
      <c r="J19" s="6">
        <f>F19+H19</f>
        <v>135</v>
      </c>
      <c r="K19" s="1"/>
      <c r="M19" s="1"/>
      <c r="N19" s="1"/>
      <c r="O19" s="1"/>
      <c r="P19" s="1"/>
      <c r="Q19" s="1"/>
    </row>
    <row r="20" spans="1:17" x14ac:dyDescent="0.25">
      <c r="A20" s="1">
        <v>18</v>
      </c>
      <c r="B20" s="26" t="str">
        <f>'[1]CATEGORIA ÍNDEX ATÉ 28'!$E$278</f>
        <v>ANTONIO DOUAT</v>
      </c>
      <c r="C20" s="4" t="s">
        <v>5</v>
      </c>
      <c r="D20" s="26" t="str">
        <f>'[1]CATEGORIA ÍNDEX ATÉ 28'!$E$280</f>
        <v>ROBERTO PACIORNIK</v>
      </c>
      <c r="E20" s="26">
        <f>'[1]CATEGORIA ÍNDEX ATÉ 28'!$AC$282</f>
        <v>67</v>
      </c>
      <c r="F20" s="26">
        <f>'[1]CATEGORIA ÍNDEX ATÉ 28'!$AD$282</f>
        <v>64</v>
      </c>
      <c r="G20" s="26">
        <f>'[3]1° CATEGORIA'!$AC$282</f>
        <v>73</v>
      </c>
      <c r="H20" s="26">
        <f>'[3]1° CATEGORIA'!$AD$282</f>
        <v>71</v>
      </c>
      <c r="I20" s="27">
        <f>E20+G20</f>
        <v>140</v>
      </c>
      <c r="J20" s="6">
        <f>F20+H20</f>
        <v>135</v>
      </c>
      <c r="K20" s="1"/>
      <c r="M20" s="1"/>
      <c r="N20" s="1"/>
      <c r="O20" s="1"/>
      <c r="P20" s="1"/>
      <c r="Q20" s="1"/>
    </row>
    <row r="21" spans="1:17" x14ac:dyDescent="0.25">
      <c r="A21" s="1">
        <v>19</v>
      </c>
      <c r="B21" s="6" t="str">
        <f>'[1]CATEGORIA ÍNDEX ATÉ 28'!$E$262</f>
        <v>DIEGO ARAGON</v>
      </c>
      <c r="C21" s="4" t="s">
        <v>5</v>
      </c>
      <c r="D21" s="6" t="str">
        <f>'[1]CATEGORIA ÍNDEX ATÉ 28'!$E$264</f>
        <v>RAFAEL LAURNAGARAY</v>
      </c>
      <c r="E21" s="6">
        <f>'[1]CATEGORIA ÍNDEX ATÉ 28'!$AC$266</f>
        <v>69</v>
      </c>
      <c r="F21" s="6">
        <f>'[1]CATEGORIA ÍNDEX ATÉ 28'!$AD$266</f>
        <v>65</v>
      </c>
      <c r="G21" s="6">
        <f>'[3]1° CATEGORIA'!$AC$266</f>
        <v>74</v>
      </c>
      <c r="H21" s="6">
        <f>'[3]1° CATEGORIA'!$AD$266</f>
        <v>71</v>
      </c>
      <c r="I21" s="27">
        <f>E21+G21</f>
        <v>143</v>
      </c>
      <c r="J21" s="6">
        <f>F21+H21</f>
        <v>136</v>
      </c>
      <c r="K21" s="1"/>
      <c r="M21" s="1"/>
      <c r="N21" s="1"/>
      <c r="O21" s="1"/>
      <c r="P21" s="1"/>
      <c r="Q21" s="1"/>
    </row>
    <row r="22" spans="1:17" x14ac:dyDescent="0.25">
      <c r="A22" s="1">
        <v>20</v>
      </c>
      <c r="B22" s="3" t="str">
        <f>'[1]CATEGORIA ÍNDEX ATÉ 28'!$E$198</f>
        <v>MARCELO MENEZES</v>
      </c>
      <c r="C22" s="4" t="s">
        <v>5</v>
      </c>
      <c r="D22" s="3" t="str">
        <f>'[1]CATEGORIA ÍNDEX ATÉ 28'!$E$200</f>
        <v>DJALMA BERGER</v>
      </c>
      <c r="E22" s="6">
        <f>'[1]CATEGORIA ÍNDEX ATÉ 28'!$AC$202</f>
        <v>78</v>
      </c>
      <c r="F22" s="6">
        <f>'[1]CATEGORIA ÍNDEX ATÉ 28'!$AD$202</f>
        <v>70</v>
      </c>
      <c r="G22" s="6">
        <f>'[3]1° CATEGORIA'!$AC$202</f>
        <v>78</v>
      </c>
      <c r="H22" s="6">
        <f>'[3]1° CATEGORIA'!$AD$202</f>
        <v>67</v>
      </c>
      <c r="I22" s="27">
        <f>E22+G22</f>
        <v>156</v>
      </c>
      <c r="J22" s="6">
        <f>F22+H22</f>
        <v>137</v>
      </c>
      <c r="K22" s="1"/>
      <c r="M22" s="1"/>
      <c r="N22" s="1"/>
      <c r="O22" s="1"/>
      <c r="P22" s="1"/>
      <c r="Q22" s="1"/>
    </row>
    <row r="23" spans="1:17" x14ac:dyDescent="0.25">
      <c r="A23" s="1">
        <v>21</v>
      </c>
      <c r="B23" s="6" t="str">
        <f>'[1]CATEGORIA ÍNDEX ATÉ 28'!$E$286</f>
        <v>LUIS MIGUEL JUSTO</v>
      </c>
      <c r="C23" s="4" t="s">
        <v>5</v>
      </c>
      <c r="D23" s="26" t="str">
        <f>'[1]CATEGORIA ÍNDEX ATÉ 28'!$E$288</f>
        <v>ROSSANA MARINI</v>
      </c>
      <c r="E23" s="26">
        <f>'[2]CATEGORIA ÍNDEX ATÉ 28'!$AC$290</f>
        <v>80</v>
      </c>
      <c r="F23" s="26">
        <f>'[2]CATEGORIA ÍNDEX ATÉ 28'!$AD$290</f>
        <v>68</v>
      </c>
      <c r="G23" s="26">
        <f>'[3]1° CATEGORIA'!$AC$290</f>
        <v>80</v>
      </c>
      <c r="H23" s="26">
        <f>'[3]1° CATEGORIA'!$AD$290</f>
        <v>69</v>
      </c>
      <c r="I23" s="27">
        <f>E23+G23</f>
        <v>160</v>
      </c>
      <c r="J23" s="6">
        <f>F23+H23</f>
        <v>137</v>
      </c>
      <c r="K23" s="1"/>
      <c r="M23" s="1"/>
      <c r="N23" s="1"/>
      <c r="O23" s="1"/>
      <c r="P23" s="1"/>
      <c r="Q23" s="1"/>
    </row>
    <row r="24" spans="1:17" x14ac:dyDescent="0.25">
      <c r="A24" s="1">
        <v>22</v>
      </c>
      <c r="B24" s="6" t="str">
        <f>'[1]CATEGORIA ÍNDEX ATÉ 28'!$E$118</f>
        <v>ALEXANDRE GARCIA</v>
      </c>
      <c r="C24" s="4" t="s">
        <v>5</v>
      </c>
      <c r="D24" s="6" t="str">
        <f>'[1]CATEGORIA ÍNDEX ATÉ 28'!$E$120</f>
        <v xml:space="preserve">BRUNO CAVALLIN </v>
      </c>
      <c r="E24" s="6">
        <f>'[1]CATEGORIA ÍNDEX ATÉ 28'!$AC$122</f>
        <v>81</v>
      </c>
      <c r="F24" s="6">
        <f>'[1]CATEGORIA ÍNDEX ATÉ 28'!$AD$122</f>
        <v>68</v>
      </c>
      <c r="G24" s="6">
        <f>'[3]1° CATEGORIA'!$AC$122</f>
        <v>82</v>
      </c>
      <c r="H24" s="6">
        <f>'[3]1° CATEGORIA'!$AD$122</f>
        <v>69</v>
      </c>
      <c r="I24" s="27">
        <f>E24+G24</f>
        <v>163</v>
      </c>
      <c r="J24" s="6">
        <f>F24+H24</f>
        <v>137</v>
      </c>
      <c r="K24" s="1"/>
      <c r="M24" s="1"/>
      <c r="N24" s="1"/>
      <c r="O24" s="1"/>
      <c r="P24" s="1"/>
      <c r="Q24" s="1"/>
    </row>
    <row r="25" spans="1:17" x14ac:dyDescent="0.25">
      <c r="A25" s="1">
        <v>23</v>
      </c>
      <c r="B25" s="6" t="str">
        <f>'[1]CATEGORIA ÍNDEX ATÉ 28'!$E$78</f>
        <v>NORTON BIANECK</v>
      </c>
      <c r="C25" s="4" t="s">
        <v>5</v>
      </c>
      <c r="D25" s="6" t="str">
        <f>'[1]CATEGORIA ÍNDEX ATÉ 28'!$E$80</f>
        <v>JOSE BIANECK</v>
      </c>
      <c r="E25" s="6">
        <f>'[1]CATEGORIA ÍNDEX ATÉ 28'!$AC$82</f>
        <v>72</v>
      </c>
      <c r="F25" s="6">
        <f>'[1]CATEGORIA ÍNDEX ATÉ 28'!$AD$82</f>
        <v>67</v>
      </c>
      <c r="G25" s="6">
        <f>'[3]1° CATEGORIA'!$AC$82</f>
        <v>74</v>
      </c>
      <c r="H25" s="6">
        <f>'[3]1° CATEGORIA'!$AD$82</f>
        <v>70</v>
      </c>
      <c r="I25" s="27">
        <f>E25+G25</f>
        <v>146</v>
      </c>
      <c r="J25" s="6">
        <f>F25+H25</f>
        <v>137</v>
      </c>
      <c r="K25" s="1"/>
      <c r="M25" s="1"/>
      <c r="N25" s="1"/>
      <c r="O25" s="1"/>
      <c r="P25" s="1"/>
      <c r="Q25" s="1"/>
    </row>
    <row r="26" spans="1:17" x14ac:dyDescent="0.25">
      <c r="A26" s="1">
        <v>24</v>
      </c>
      <c r="B26" s="6" t="str">
        <f>'[1]CATEGORIA ÍNDEX ATÉ 28'!$E$174</f>
        <v>GIULIANO BERNARDI</v>
      </c>
      <c r="C26" s="4" t="s">
        <v>5</v>
      </c>
      <c r="D26" s="6" t="str">
        <f>'[1]CATEGORIA ÍNDEX ATÉ 28'!$E$176</f>
        <v>MARCUS BERNARDI</v>
      </c>
      <c r="E26" s="6">
        <f>'[1]CATEGORIA ÍNDEX ATÉ 28'!$AC$178</f>
        <v>82</v>
      </c>
      <c r="F26" s="6">
        <f>'[1]CATEGORIA ÍNDEX ATÉ 28'!$AD$178</f>
        <v>70</v>
      </c>
      <c r="G26" s="6">
        <f>'[3]1° CATEGORIA'!$AC$178</f>
        <v>79</v>
      </c>
      <c r="H26" s="6">
        <f>'[3]1° CATEGORIA'!$AD$178</f>
        <v>68</v>
      </c>
      <c r="I26" s="27">
        <f>E26+G26</f>
        <v>161</v>
      </c>
      <c r="J26" s="6">
        <f>F26+H26</f>
        <v>138</v>
      </c>
      <c r="K26" s="1"/>
      <c r="M26" s="1"/>
      <c r="N26" s="1"/>
      <c r="O26" s="1"/>
      <c r="P26" s="1"/>
      <c r="Q26" s="1"/>
    </row>
    <row r="27" spans="1:17" x14ac:dyDescent="0.25">
      <c r="A27" s="1">
        <v>25</v>
      </c>
      <c r="B27" s="6" t="str">
        <f>'[1]CATEGORIA ÍNDEX ATÉ 28'!$E$61</f>
        <v>MAURO LEITNER GUIMARÃES</v>
      </c>
      <c r="C27" s="4" t="s">
        <v>5</v>
      </c>
      <c r="D27" s="6" t="str">
        <f>'[1]CATEGORIA ÍNDEX ATÉ 28'!$E$63</f>
        <v>CASSIANO GARCIA</v>
      </c>
      <c r="E27" s="6">
        <f>'[1]CATEGORIA ÍNDEX ATÉ 28'!$AC$65</f>
        <v>74</v>
      </c>
      <c r="F27" s="6">
        <f>'[1]CATEGORIA ÍNDEX ATÉ 28'!$AD$65</f>
        <v>66</v>
      </c>
      <c r="G27" s="6">
        <f>'[3]1° CATEGORIA'!$AC$65</f>
        <v>80</v>
      </c>
      <c r="H27" s="6">
        <f>'[3]1° CATEGORIA'!$AD$65</f>
        <v>72</v>
      </c>
      <c r="I27" s="27">
        <f>E27+G27</f>
        <v>154</v>
      </c>
      <c r="J27" s="6">
        <f>F27+H27</f>
        <v>138</v>
      </c>
      <c r="K27" s="1"/>
      <c r="M27" s="1"/>
      <c r="N27" s="1"/>
      <c r="O27" s="1"/>
      <c r="P27" s="1"/>
      <c r="Q27" s="1"/>
    </row>
    <row r="28" spans="1:17" x14ac:dyDescent="0.25">
      <c r="A28" s="1">
        <v>26</v>
      </c>
      <c r="B28" s="6" t="str">
        <f>'[1]CATEGORIA ÍNDEX ATÉ 28'!$E$86</f>
        <v>BRUNO CASTRO</v>
      </c>
      <c r="C28" s="4" t="s">
        <v>5</v>
      </c>
      <c r="D28" s="6" t="str">
        <f>'[1]CATEGORIA ÍNDEX ATÉ 28'!$E$88</f>
        <v>CELSO CASTRO</v>
      </c>
      <c r="E28" s="6">
        <f>'[1]CATEGORIA ÍNDEX ATÉ 28'!$AC$90</f>
        <v>72</v>
      </c>
      <c r="F28" s="6">
        <f>'[1]CATEGORIA ÍNDEX ATÉ 28'!$AD$90</f>
        <v>69</v>
      </c>
      <c r="G28" s="6">
        <f>'[3]1° CATEGORIA'!$AC$90</f>
        <v>73</v>
      </c>
      <c r="H28" s="6">
        <f>'[3]1° CATEGORIA'!$AD$90</f>
        <v>70</v>
      </c>
      <c r="I28" s="27">
        <f>E28+G28</f>
        <v>145</v>
      </c>
      <c r="J28" s="6">
        <f>F28+H28</f>
        <v>139</v>
      </c>
      <c r="K28" s="1"/>
      <c r="M28" s="1"/>
      <c r="N28" s="1"/>
      <c r="O28" s="1"/>
      <c r="P28" s="1"/>
      <c r="Q28" s="1"/>
    </row>
    <row r="29" spans="1:17" x14ac:dyDescent="0.25">
      <c r="A29" s="1">
        <v>27</v>
      </c>
      <c r="B29" s="3" t="str">
        <f>'[1]CATEGORIA ÍNDEX ATÉ 28'!$E$53</f>
        <v>GERALDO CARVALHO</v>
      </c>
      <c r="C29" s="4" t="s">
        <v>5</v>
      </c>
      <c r="D29" s="3" t="str">
        <f>'[1]CATEGORIA ÍNDEX ATÉ 28'!$E$55</f>
        <v>JOSE BENEDITO CARVALHO</v>
      </c>
      <c r="E29" s="6">
        <f>'[1]CATEGORIA ÍNDEX ATÉ 28'!$AC$57</f>
        <v>80</v>
      </c>
      <c r="F29" s="6">
        <f>'[1]CATEGORIA ÍNDEX ATÉ 28'!$AD$57</f>
        <v>75</v>
      </c>
      <c r="G29" s="6">
        <f>'[3]1° CATEGORIA'!$AC$57</f>
        <v>71</v>
      </c>
      <c r="H29" s="6">
        <f>'[3]1° CATEGORIA'!$AD$57</f>
        <v>65</v>
      </c>
      <c r="I29" s="27">
        <f>E29+G29</f>
        <v>151</v>
      </c>
      <c r="J29" s="6">
        <f>F29+H29</f>
        <v>140</v>
      </c>
      <c r="K29" s="1"/>
      <c r="M29" s="1"/>
      <c r="N29" s="1"/>
      <c r="O29" s="1"/>
      <c r="P29" s="1"/>
      <c r="Q29" s="1"/>
    </row>
    <row r="30" spans="1:17" x14ac:dyDescent="0.25">
      <c r="A30" s="1">
        <v>28</v>
      </c>
      <c r="B30" s="6" t="str">
        <f>'[1]CATEGORIA ÍNDEX ATÉ 28'!$E$222</f>
        <v>PEDRO REBEL</v>
      </c>
      <c r="C30" s="4" t="s">
        <v>5</v>
      </c>
      <c r="D30" s="6" t="str">
        <f>'[1]CATEGORIA ÍNDEX ATÉ 28'!$E$224</f>
        <v>HOMERO TOLEDO</v>
      </c>
      <c r="E30" s="6">
        <f>'[1]CATEGORIA ÍNDEX ATÉ 28'!$AC$226</f>
        <v>70</v>
      </c>
      <c r="F30" s="6">
        <f>'[1]CATEGORIA ÍNDEX ATÉ 28'!$AD$226</f>
        <v>69</v>
      </c>
      <c r="G30" s="6">
        <f>'[3]1° CATEGORIA'!$AC$226</f>
        <v>72</v>
      </c>
      <c r="H30" s="6">
        <f>'[3]1° CATEGORIA'!$AD$226</f>
        <v>71</v>
      </c>
      <c r="I30" s="27">
        <f>E30+G30</f>
        <v>142</v>
      </c>
      <c r="J30" s="6">
        <f>F30+H30</f>
        <v>140</v>
      </c>
      <c r="K30" s="1"/>
      <c r="M30" s="1"/>
      <c r="N30" s="1"/>
      <c r="O30" s="1"/>
      <c r="P30" s="1"/>
      <c r="Q30" s="1"/>
    </row>
    <row r="31" spans="1:17" x14ac:dyDescent="0.25">
      <c r="A31" s="1">
        <v>29</v>
      </c>
      <c r="B31" s="6" t="str">
        <f>'[1]CATEGORIA ÍNDEX ATÉ 28'!$E$45</f>
        <v>BEATRIZ PINHEIRO</v>
      </c>
      <c r="C31" s="4" t="s">
        <v>5</v>
      </c>
      <c r="D31" s="6" t="str">
        <f>'[1]CATEGORIA ÍNDEX ATÉ 28'!$E$47</f>
        <v>ROSELAINE CATARINO</v>
      </c>
      <c r="E31" s="6">
        <f>'[1]CATEGORIA ÍNDEX ATÉ 28'!$AC$49</f>
        <v>73</v>
      </c>
      <c r="F31" s="6">
        <f>'[1]CATEGORIA ÍNDEX ATÉ 28'!$AD$49</f>
        <v>65</v>
      </c>
      <c r="G31" s="6">
        <f>'[3]1° CATEGORIA'!$AC$49</f>
        <v>84</v>
      </c>
      <c r="H31" s="6">
        <f>'[3]1° CATEGORIA'!$AD$49</f>
        <v>75</v>
      </c>
      <c r="I31" s="27">
        <f>E31+G31</f>
        <v>157</v>
      </c>
      <c r="J31" s="6">
        <f>F31+H31</f>
        <v>140</v>
      </c>
      <c r="K31" s="1"/>
      <c r="M31" s="1"/>
      <c r="N31" s="1"/>
      <c r="O31" s="1"/>
      <c r="P31" s="1"/>
      <c r="Q31" s="1"/>
    </row>
    <row r="32" spans="1:17" x14ac:dyDescent="0.25">
      <c r="A32" s="1">
        <v>30</v>
      </c>
      <c r="B32" s="6" t="str">
        <f>'[1]CATEGORIA ÍNDEX ATÉ 28'!$E$294</f>
        <v>VICTORIA CAVALI</v>
      </c>
      <c r="C32" s="4" t="s">
        <v>5</v>
      </c>
      <c r="D32" s="6" t="str">
        <f>'[1]CATEGORIA ÍNDEX ATÉ 28'!$E$296</f>
        <v>ANTONIA TOGEL</v>
      </c>
      <c r="E32" s="6">
        <f>'[2]CATEGORIA ÍNDEX ATÉ 28'!$AC$298</f>
        <v>75</v>
      </c>
      <c r="F32" s="6">
        <f>'[2]CATEGORIA ÍNDEX ATÉ 28'!$AD$298</f>
        <v>65</v>
      </c>
      <c r="G32" s="6">
        <f>'[3]1° CATEGORIA'!$AC$298</f>
        <v>83</v>
      </c>
      <c r="H32" s="6">
        <f>'[3]1° CATEGORIA'!$AD$298</f>
        <v>75</v>
      </c>
      <c r="I32" s="27">
        <f>E32+G32</f>
        <v>158</v>
      </c>
      <c r="J32" s="6">
        <f>F32+H32</f>
        <v>140</v>
      </c>
      <c r="K32" s="1"/>
      <c r="M32" s="1"/>
      <c r="N32" s="1"/>
      <c r="O32" s="1"/>
      <c r="P32" s="1"/>
      <c r="Q32" s="1"/>
    </row>
    <row r="33" spans="1:17" x14ac:dyDescent="0.25">
      <c r="A33" s="1">
        <v>31</v>
      </c>
      <c r="B33" s="6" t="str">
        <f>'[1]CATEGORIA ÍNDEX ATÉ 28'!$E$182</f>
        <v>SIMEÃO BUENO</v>
      </c>
      <c r="C33" s="4" t="s">
        <v>5</v>
      </c>
      <c r="D33" s="7" t="str">
        <f>'[1]CATEGORIA ÍNDEX ATÉ 28'!$E$184</f>
        <v>MARCOS NAGANO</v>
      </c>
      <c r="E33" s="6">
        <f>'[1]CATEGORIA ÍNDEX ATÉ 28'!$AC$186</f>
        <v>80</v>
      </c>
      <c r="F33" s="6">
        <f>'[1]CATEGORIA ÍNDEX ATÉ 28'!$AD$186</f>
        <v>66</v>
      </c>
      <c r="G33" s="6">
        <f>'[3]1° CATEGORIA'!$AC$186</f>
        <v>89</v>
      </c>
      <c r="H33" s="6">
        <f>'[3]1° CATEGORIA'!$AD$186</f>
        <v>75</v>
      </c>
      <c r="I33" s="27">
        <f>E33+G33</f>
        <v>169</v>
      </c>
      <c r="J33" s="6">
        <f>F33+H33</f>
        <v>141</v>
      </c>
      <c r="K33" s="1"/>
      <c r="M33" s="1"/>
      <c r="N33" s="1"/>
      <c r="O33" s="1"/>
      <c r="P33" s="1"/>
      <c r="Q33" s="1"/>
    </row>
    <row r="34" spans="1:17" x14ac:dyDescent="0.25">
      <c r="A34" s="1">
        <v>32</v>
      </c>
      <c r="B34" s="6" t="str">
        <f>'[1]CATEGORIA ÍNDEX ATÉ 28'!$E$36</f>
        <v>LAURO DE OLIVEIRA JR</v>
      </c>
      <c r="C34" s="4" t="s">
        <v>5</v>
      </c>
      <c r="D34" s="6" t="str">
        <f>'[1]CATEGORIA ÍNDEX ATÉ 28'!$E$38</f>
        <v>ARLINDO BRUN JR</v>
      </c>
      <c r="E34" s="6">
        <f>'[1]CATEGORIA ÍNDEX ATÉ 28'!$AC$40</f>
        <v>80</v>
      </c>
      <c r="F34" s="6">
        <f>'[1]CATEGORIA ÍNDEX ATÉ 28'!$AD$40</f>
        <v>69</v>
      </c>
      <c r="G34" s="6">
        <f>'[1]1° CATEGORIA'!$AC$40</f>
        <v>80</v>
      </c>
      <c r="H34" s="6">
        <f>'[1]1° CATEGORIA'!$AD$40</f>
        <v>73</v>
      </c>
      <c r="I34" s="27">
        <f>E34+G34</f>
        <v>160</v>
      </c>
      <c r="J34" s="6">
        <f>F34+H34</f>
        <v>142</v>
      </c>
      <c r="K34" s="1"/>
      <c r="M34" s="1"/>
      <c r="N34" s="1"/>
      <c r="O34" s="1"/>
      <c r="P34" s="1"/>
      <c r="Q34" s="1"/>
    </row>
    <row r="35" spans="1:17" x14ac:dyDescent="0.25">
      <c r="A35" s="1">
        <v>33</v>
      </c>
      <c r="B35" s="6" t="str">
        <f>'[1]CATEGORIA ÍNDEX ATÉ 28'!$E$134</f>
        <v>TATIANA MONTERO</v>
      </c>
      <c r="C35" s="4" t="s">
        <v>5</v>
      </c>
      <c r="D35" s="6" t="str">
        <f>'[1]CATEGORIA ÍNDEX ATÉ 28'!$E$136</f>
        <v>LUIZ TIAGO SILVEIRA</v>
      </c>
      <c r="E35" s="6">
        <f>'[1]CATEGORIA ÍNDEX ATÉ 28'!$AC$138</f>
        <v>83</v>
      </c>
      <c r="F35" s="6">
        <f>'[1]CATEGORIA ÍNDEX ATÉ 28'!$AD$138</f>
        <v>73</v>
      </c>
      <c r="G35" s="6">
        <f>'[3]1° CATEGORIA'!$AC$138</f>
        <v>81</v>
      </c>
      <c r="H35" s="6">
        <f>'[3]1° CATEGORIA'!$AD$138</f>
        <v>71</v>
      </c>
      <c r="I35" s="27">
        <f>E35+G35</f>
        <v>164</v>
      </c>
      <c r="J35" s="6">
        <f>F35+H35</f>
        <v>144</v>
      </c>
      <c r="K35" s="1"/>
      <c r="M35" s="1"/>
      <c r="N35" s="1"/>
      <c r="O35" s="1"/>
      <c r="P35" s="1"/>
      <c r="Q35" s="1"/>
    </row>
    <row r="36" spans="1:17" x14ac:dyDescent="0.25">
      <c r="A36" s="1">
        <v>34</v>
      </c>
      <c r="B36" s="3" t="str">
        <f>'[1]CATEGORIA ÍNDEX ATÉ 28'!E11</f>
        <v>MARCELO SEIXAS</v>
      </c>
      <c r="C36" s="4" t="s">
        <v>5</v>
      </c>
      <c r="D36" s="3" t="str">
        <f>'[1]CATEGORIA ÍNDEX ATÉ 28'!E13</f>
        <v>FELIPE SCHULMAN</v>
      </c>
      <c r="E36" s="6">
        <f>'[1]CATEGORIA ÍNDEX ATÉ 28'!AC15</f>
        <v>81</v>
      </c>
      <c r="F36" s="6">
        <f>'[1]CATEGORIA ÍNDEX ATÉ 28'!AD15</f>
        <v>69</v>
      </c>
      <c r="G36" s="6">
        <f>'[3]1° CATEGORIA'!$AC$15</f>
        <v>87</v>
      </c>
      <c r="H36" s="6">
        <f>'[3]1° CATEGORIA'!$AD$15</f>
        <v>75</v>
      </c>
      <c r="I36" s="27">
        <f>E36+G36</f>
        <v>168</v>
      </c>
      <c r="J36" s="6">
        <f>F36+H36</f>
        <v>144</v>
      </c>
      <c r="K36" s="1"/>
      <c r="M36" s="1"/>
      <c r="N36" s="1"/>
      <c r="O36" s="1"/>
      <c r="P36" s="1"/>
      <c r="Q36" s="1"/>
    </row>
    <row r="37" spans="1:17" x14ac:dyDescent="0.25">
      <c r="A37" s="1">
        <v>35</v>
      </c>
      <c r="B37" s="6" t="str">
        <f>'[1]CATEGORIA ÍNDEX ATÉ 28'!$E$126</f>
        <v>MARCOS ZELA</v>
      </c>
      <c r="C37" s="4" t="s">
        <v>5</v>
      </c>
      <c r="D37" s="6" t="str">
        <f>'[1]CATEGORIA ÍNDEX ATÉ 28'!$E$128</f>
        <v>JOSE THOME</v>
      </c>
      <c r="E37" s="6">
        <f>'[1]CATEGORIA ÍNDEX ATÉ 28'!$AC$130</f>
        <v>85</v>
      </c>
      <c r="F37" s="6">
        <f>'[1]CATEGORIA ÍNDEX ATÉ 28'!$AD$130</f>
        <v>71</v>
      </c>
      <c r="G37" s="6">
        <f>'[3]1° CATEGORIA'!$AC$130</f>
        <v>90</v>
      </c>
      <c r="H37" s="6">
        <f>'[3]1° CATEGORIA'!$AD$130</f>
        <v>77</v>
      </c>
      <c r="I37" s="27">
        <f>E37+G37</f>
        <v>175</v>
      </c>
      <c r="J37" s="6">
        <f>F37+H37</f>
        <v>148</v>
      </c>
    </row>
    <row r="38" spans="1:17" s="1" customFormat="1" x14ac:dyDescent="0.25">
      <c r="A38" s="1">
        <v>36</v>
      </c>
      <c r="B38" s="3" t="str">
        <f>'[1]CATEGORIA ÍNDEX ATÉ 28'!$E$150</f>
        <v>RENATA UMINSKI</v>
      </c>
      <c r="C38" s="4" t="s">
        <v>5</v>
      </c>
      <c r="D38" s="3" t="str">
        <f>'[1]CATEGORIA ÍNDEX ATÉ 28'!$E$152</f>
        <v>LUCIA PUPO</v>
      </c>
      <c r="E38" s="6">
        <f>'[1]CATEGORIA ÍNDEX ATÉ 28'!$AC$154</f>
        <v>86</v>
      </c>
      <c r="F38" s="6">
        <f>'[1]CATEGORIA ÍNDEX ATÉ 28'!$AD$154</f>
        <v>76</v>
      </c>
      <c r="G38" s="6">
        <f>'[3]1° CATEGORIA'!$AC$154</f>
        <v>84</v>
      </c>
      <c r="H38" s="6">
        <f>'[3]1° CATEGORIA'!$AD$154</f>
        <v>73</v>
      </c>
      <c r="I38" s="27">
        <f>E38+G38</f>
        <v>170</v>
      </c>
      <c r="J38" s="6">
        <f>F38+H38</f>
        <v>149</v>
      </c>
    </row>
    <row r="39" spans="1:17" s="1" customFormat="1" x14ac:dyDescent="0.25"/>
    <row r="40" spans="1:17" s="1" customFormat="1" x14ac:dyDescent="0.25"/>
    <row r="41" spans="1:17" s="1" customFormat="1" x14ac:dyDescent="0.25"/>
    <row r="42" spans="1:17" s="1" customFormat="1" x14ac:dyDescent="0.25"/>
    <row r="43" spans="1:17" s="1" customFormat="1" x14ac:dyDescent="0.25"/>
    <row r="44" spans="1:17" s="1" customFormat="1" x14ac:dyDescent="0.25"/>
    <row r="45" spans="1:17" s="1" customFormat="1" x14ac:dyDescent="0.25"/>
    <row r="46" spans="1:17" s="1" customFormat="1" x14ac:dyDescent="0.25"/>
    <row r="47" spans="1:17" s="1" customFormat="1" x14ac:dyDescent="0.25"/>
    <row r="48" spans="1:17" s="1" customFormat="1" x14ac:dyDescent="0.25"/>
    <row r="49" s="1" customFormat="1" x14ac:dyDescent="0.25"/>
    <row r="50" s="1" customFormat="1" x14ac:dyDescent="0.25"/>
    <row r="51" s="1" customFormat="1" x14ac:dyDescent="0.25"/>
    <row r="52" s="1" customFormat="1" x14ac:dyDescent="0.25"/>
    <row r="53" s="1" customFormat="1" x14ac:dyDescent="0.25"/>
    <row r="54" s="1" customFormat="1" x14ac:dyDescent="0.25"/>
    <row r="55" s="1" customFormat="1" x14ac:dyDescent="0.25"/>
    <row r="56" s="1" customFormat="1" x14ac:dyDescent="0.25"/>
    <row r="57" s="1" customFormat="1" x14ac:dyDescent="0.25"/>
    <row r="58" s="1" customFormat="1" x14ac:dyDescent="0.25"/>
    <row r="59" s="1" customFormat="1" x14ac:dyDescent="0.25"/>
    <row r="60" s="1" customFormat="1" x14ac:dyDescent="0.25"/>
    <row r="61" s="1" customFormat="1" x14ac:dyDescent="0.25"/>
    <row r="62" s="1" customFormat="1" x14ac:dyDescent="0.25"/>
    <row r="63" s="1" customFormat="1" x14ac:dyDescent="0.25"/>
    <row r="64" s="1" customFormat="1" x14ac:dyDescent="0.25"/>
    <row r="65" s="1" customFormat="1" x14ac:dyDescent="0.25"/>
    <row r="66" s="1" customFormat="1" x14ac:dyDescent="0.25"/>
  </sheetData>
  <sortState xmlns:xlrd2="http://schemas.microsoft.com/office/spreadsheetml/2017/richdata2" ref="B3:J38">
    <sortCondition ref="J3:J38"/>
    <sortCondition ref="H3:H38"/>
  </sortState>
  <mergeCells count="7">
    <mergeCell ref="G1:J1"/>
    <mergeCell ref="R1:U1"/>
    <mergeCell ref="B2:D2"/>
    <mergeCell ref="M2:O2"/>
    <mergeCell ref="B1:D1"/>
    <mergeCell ref="E1:F1"/>
    <mergeCell ref="P1:Q1"/>
  </mergeCells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RESULTADOS TELÃO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joao</dc:creator>
  <cp:lastModifiedBy>joao</cp:lastModifiedBy>
  <dcterms:created xsi:type="dcterms:W3CDTF">2022-02-05T14:30:27Z</dcterms:created>
  <dcterms:modified xsi:type="dcterms:W3CDTF">2022-02-06T23:23:23Z</dcterms:modified>
</cp:coreProperties>
</file>