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3975" windowWidth="19440" windowHeight="4080" tabRatio="833"/>
  </bookViews>
  <sheets>
    <sheet name="Premiação" sheetId="10" r:id="rId1"/>
    <sheet name="MASC - ATÉ 14,0" sheetId="3" r:id="rId2"/>
    <sheet name="MASC - 14,1 a 22,1" sheetId="4" r:id="rId3"/>
    <sheet name="MASC - 22,2 a 36,0" sheetId="5" r:id="rId4"/>
    <sheet name="FEM - ATÉ 23,7" sheetId="8" r:id="rId5"/>
    <sheet name="FEM - 23,8 a 35,8" sheetId="9" r:id="rId6"/>
  </sheets>
  <definedNames>
    <definedName name="_xlnm.Print_Area" localSheetId="0">Premiação!$B$1:$E$34</definedName>
  </definedNames>
  <calcPr calcId="145621"/>
</workbook>
</file>

<file path=xl/calcChain.xml><?xml version="1.0" encoding="utf-8"?>
<calcChain xmlns="http://schemas.openxmlformats.org/spreadsheetml/2006/main">
  <c r="D34" i="10" l="1"/>
  <c r="C34" i="10"/>
  <c r="D33" i="10"/>
  <c r="C33" i="10"/>
  <c r="D30" i="10"/>
  <c r="C30" i="10"/>
  <c r="D29" i="10"/>
  <c r="C29" i="10"/>
  <c r="D28" i="10"/>
  <c r="C28" i="10"/>
  <c r="D26" i="10"/>
  <c r="C26" i="10"/>
  <c r="D25" i="10"/>
  <c r="C25" i="10"/>
  <c r="D24" i="10"/>
  <c r="C24" i="10"/>
  <c r="D22" i="10"/>
  <c r="C22" i="10"/>
  <c r="D21" i="10"/>
  <c r="C21" i="10"/>
  <c r="D20" i="10"/>
  <c r="C20" i="10"/>
  <c r="D15" i="10"/>
  <c r="C15" i="10"/>
  <c r="D14" i="10"/>
  <c r="C14" i="10"/>
  <c r="D13" i="10"/>
  <c r="C13" i="10"/>
  <c r="D11" i="10"/>
  <c r="C11" i="10"/>
  <c r="D10" i="10"/>
  <c r="C10" i="10"/>
  <c r="D9" i="10"/>
  <c r="C9" i="10"/>
  <c r="AT14" i="3"/>
  <c r="AU14" i="3"/>
  <c r="AT23" i="3"/>
  <c r="AU23" i="3"/>
  <c r="AT21" i="3"/>
  <c r="AU21" i="3"/>
  <c r="AT29" i="3"/>
  <c r="AU29" i="3"/>
  <c r="AT22" i="3"/>
  <c r="AU22" i="3"/>
  <c r="AT25" i="3"/>
  <c r="AU25" i="3"/>
  <c r="AT26" i="3"/>
  <c r="AU26" i="3"/>
  <c r="AT27" i="3"/>
  <c r="AU27" i="3"/>
  <c r="AV21" i="3" l="1"/>
  <c r="AW21" i="3" s="1"/>
  <c r="AV27" i="3"/>
  <c r="AW27" i="3" s="1"/>
  <c r="AV26" i="3"/>
  <c r="AW26" i="3" s="1"/>
  <c r="AV23" i="3"/>
  <c r="AW23" i="3" s="1"/>
  <c r="AV25" i="3"/>
  <c r="AW25" i="3" s="1"/>
  <c r="AV29" i="3"/>
  <c r="AW29" i="3" s="1"/>
  <c r="AV14" i="3"/>
  <c r="AV22" i="3"/>
  <c r="AW22" i="3" s="1"/>
  <c r="AW14" i="3"/>
  <c r="X19" i="3"/>
  <c r="Y19" i="3"/>
  <c r="AT15" i="3"/>
  <c r="AU15" i="3"/>
  <c r="X25" i="3"/>
  <c r="Y25" i="3"/>
  <c r="AT12" i="3"/>
  <c r="AU12" i="3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AP9" i="9"/>
  <c r="AQ9" i="9"/>
  <c r="BO12" i="9"/>
  <c r="BP12" i="9"/>
  <c r="BQ12" i="9"/>
  <c r="BR12" i="9"/>
  <c r="BS12" i="9"/>
  <c r="BT12" i="9"/>
  <c r="BU12" i="9"/>
  <c r="BV12" i="9"/>
  <c r="BW12" i="9"/>
  <c r="BX12" i="9"/>
  <c r="BY12" i="9"/>
  <c r="BZ12" i="9"/>
  <c r="CA12" i="9"/>
  <c r="CB12" i="9"/>
  <c r="CC12" i="9"/>
  <c r="CD12" i="9"/>
  <c r="CE12" i="9"/>
  <c r="CF12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AP10" i="9"/>
  <c r="AQ10" i="9"/>
  <c r="BO13" i="9"/>
  <c r="BP13" i="9"/>
  <c r="BQ13" i="9"/>
  <c r="BR13" i="9"/>
  <c r="BS13" i="9"/>
  <c r="BT13" i="9"/>
  <c r="BU13" i="9"/>
  <c r="BV13" i="9"/>
  <c r="BW13" i="9"/>
  <c r="BX13" i="9"/>
  <c r="BY13" i="9"/>
  <c r="BZ13" i="9"/>
  <c r="CA13" i="9"/>
  <c r="CB13" i="9"/>
  <c r="CC13" i="9"/>
  <c r="CD13" i="9"/>
  <c r="CE13" i="9"/>
  <c r="CF13" i="9"/>
  <c r="X10" i="8"/>
  <c r="Y10" i="8"/>
  <c r="AT14" i="8"/>
  <c r="AU14" i="8"/>
  <c r="X8" i="8"/>
  <c r="Y8" i="8"/>
  <c r="AT10" i="8"/>
  <c r="AU10" i="8"/>
  <c r="X11" i="8"/>
  <c r="Y11" i="8"/>
  <c r="AT11" i="8"/>
  <c r="AU11" i="8"/>
  <c r="X12" i="8"/>
  <c r="Y12" i="8"/>
  <c r="AT12" i="8"/>
  <c r="AU12" i="8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CC15" i="5"/>
  <c r="CD15" i="5"/>
  <c r="CE15" i="5"/>
  <c r="CF15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X13" i="3"/>
  <c r="Y13" i="3"/>
  <c r="X20" i="3"/>
  <c r="Y20" i="3"/>
  <c r="X29" i="3"/>
  <c r="Y29" i="3"/>
  <c r="X10" i="3"/>
  <c r="Y10" i="3"/>
  <c r="X23" i="3"/>
  <c r="Y23" i="3"/>
  <c r="X15" i="3"/>
  <c r="Y15" i="3"/>
  <c r="X18" i="3"/>
  <c r="Y18" i="3"/>
  <c r="X17" i="3"/>
  <c r="Y17" i="3"/>
  <c r="AV15" i="3" l="1"/>
  <c r="AW15" i="3" s="1"/>
  <c r="AV14" i="8"/>
  <c r="AW14" i="8" s="1"/>
  <c r="AV10" i="8"/>
  <c r="AW10" i="8" s="1"/>
  <c r="AV11" i="8"/>
  <c r="AW11" i="8" s="1"/>
  <c r="AV12" i="8"/>
  <c r="AW12" i="8" s="1"/>
  <c r="AS11" i="5"/>
  <c r="Z19" i="3"/>
  <c r="AA19" i="3" s="1"/>
  <c r="AV12" i="3"/>
  <c r="AW12" i="3" s="1"/>
  <c r="Z10" i="3"/>
  <c r="AA10" i="3" s="1"/>
  <c r="Z10" i="8"/>
  <c r="Z8" i="8"/>
  <c r="Z29" i="3"/>
  <c r="Z25" i="3"/>
  <c r="Z15" i="3"/>
  <c r="AA15" i="3" s="1"/>
  <c r="Z18" i="3"/>
  <c r="AA18" i="3" s="1"/>
  <c r="Z17" i="3"/>
  <c r="AA17" i="3" s="1"/>
  <c r="Z11" i="8"/>
  <c r="Z12" i="8"/>
  <c r="AR14" i="5"/>
  <c r="Z23" i="3"/>
  <c r="Z20" i="3"/>
  <c r="AA20" i="3" s="1"/>
  <c r="Z13" i="3"/>
  <c r="AA13" i="3" s="1"/>
  <c r="AR9" i="9"/>
  <c r="CH12" i="9"/>
  <c r="CI12" i="9"/>
  <c r="AS10" i="9"/>
  <c r="AT10" i="9"/>
  <c r="CG12" i="9"/>
  <c r="CH13" i="9"/>
  <c r="CG13" i="9"/>
  <c r="AS9" i="9"/>
  <c r="AR10" i="9"/>
  <c r="CI13" i="9"/>
  <c r="AT9" i="9"/>
  <c r="CH16" i="5"/>
  <c r="CG13" i="5"/>
  <c r="CH14" i="5"/>
  <c r="CI14" i="5"/>
  <c r="AT11" i="5"/>
  <c r="CI15" i="5"/>
  <c r="CI16" i="5"/>
  <c r="AT12" i="5"/>
  <c r="CG15" i="5"/>
  <c r="CG14" i="5"/>
  <c r="AS12" i="5"/>
  <c r="CI13" i="5"/>
  <c r="CH13" i="5"/>
  <c r="AS13" i="5"/>
  <c r="AS14" i="5"/>
  <c r="AR13" i="5"/>
  <c r="AT14" i="5"/>
  <c r="CH15" i="5"/>
  <c r="AR12" i="5"/>
  <c r="CG16" i="5"/>
  <c r="AR11" i="5"/>
  <c r="AT13" i="5"/>
  <c r="AX10" i="8" l="1"/>
  <c r="AX12" i="8"/>
  <c r="AA25" i="3"/>
  <c r="AY25" i="3" s="1"/>
  <c r="AX25" i="3"/>
  <c r="AA23" i="3"/>
  <c r="AY23" i="3" s="1"/>
  <c r="AX23" i="3"/>
  <c r="AA29" i="3"/>
  <c r="AY29" i="3" s="1"/>
  <c r="AX29" i="3"/>
  <c r="CJ13" i="5"/>
  <c r="CJ14" i="5"/>
  <c r="AA10" i="8"/>
  <c r="AA8" i="8"/>
  <c r="AA11" i="8"/>
  <c r="AA12" i="8"/>
  <c r="AY12" i="8" s="1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Y10" i="8" l="1"/>
  <c r="CF11" i="9"/>
  <c r="CE11" i="9"/>
  <c r="CD11" i="9"/>
  <c r="CC11" i="9"/>
  <c r="CB11" i="9"/>
  <c r="CA11" i="9"/>
  <c r="BZ11" i="9"/>
  <c r="BY11" i="9"/>
  <c r="BX11" i="9"/>
  <c r="BW11" i="9"/>
  <c r="BV11" i="9"/>
  <c r="BU11" i="9"/>
  <c r="BT11" i="9"/>
  <c r="BS11" i="9"/>
  <c r="BR11" i="9"/>
  <c r="BQ11" i="9"/>
  <c r="BP11" i="9"/>
  <c r="BO11" i="9"/>
  <c r="AQ13" i="9"/>
  <c r="AP13" i="9"/>
  <c r="AO13" i="9"/>
  <c r="AN13" i="9"/>
  <c r="AM13" i="9"/>
  <c r="AL13" i="9"/>
  <c r="AK13" i="9"/>
  <c r="AJ13" i="9"/>
  <c r="AI13" i="9"/>
  <c r="AH13" i="9"/>
  <c r="AG13" i="9"/>
  <c r="AF13" i="9"/>
  <c r="AE13" i="9"/>
  <c r="AD13" i="9"/>
  <c r="AC13" i="9"/>
  <c r="AB13" i="9"/>
  <c r="AA13" i="9"/>
  <c r="Z13" i="9"/>
  <c r="CF8" i="9"/>
  <c r="CE8" i="9"/>
  <c r="CD8" i="9"/>
  <c r="CC8" i="9"/>
  <c r="CB8" i="9"/>
  <c r="CA8" i="9"/>
  <c r="BZ8" i="9"/>
  <c r="BY8" i="9"/>
  <c r="BX8" i="9"/>
  <c r="BW8" i="9"/>
  <c r="BV8" i="9"/>
  <c r="BU8" i="9"/>
  <c r="BT8" i="9"/>
  <c r="BS8" i="9"/>
  <c r="BR8" i="9"/>
  <c r="BQ8" i="9"/>
  <c r="BP8" i="9"/>
  <c r="BO8" i="9"/>
  <c r="AQ8" i="9"/>
  <c r="AP8" i="9"/>
  <c r="AO8" i="9"/>
  <c r="AN8" i="9"/>
  <c r="AM8" i="9"/>
  <c r="AL8" i="9"/>
  <c r="AK8" i="9"/>
  <c r="AJ8" i="9"/>
  <c r="AI8" i="9"/>
  <c r="AH8" i="9"/>
  <c r="AG8" i="9"/>
  <c r="AF8" i="9"/>
  <c r="AE8" i="9"/>
  <c r="AD8" i="9"/>
  <c r="AC8" i="9"/>
  <c r="AB8" i="9"/>
  <c r="AA8" i="9"/>
  <c r="Z8" i="9"/>
  <c r="CF10" i="9"/>
  <c r="CE10" i="9"/>
  <c r="CD10" i="9"/>
  <c r="CC10" i="9"/>
  <c r="CB10" i="9"/>
  <c r="CA10" i="9"/>
  <c r="BZ10" i="9"/>
  <c r="BY10" i="9"/>
  <c r="BX10" i="9"/>
  <c r="BW10" i="9"/>
  <c r="BV10" i="9"/>
  <c r="BU10" i="9"/>
  <c r="BT10" i="9"/>
  <c r="BS10" i="9"/>
  <c r="BR10" i="9"/>
  <c r="BQ10" i="9"/>
  <c r="BP10" i="9"/>
  <c r="BO10" i="9"/>
  <c r="AQ12" i="9"/>
  <c r="AP12" i="9"/>
  <c r="AO12" i="9"/>
  <c r="AN12" i="9"/>
  <c r="AM12" i="9"/>
  <c r="AL12" i="9"/>
  <c r="AK12" i="9"/>
  <c r="AJ12" i="9"/>
  <c r="AI12" i="9"/>
  <c r="AH12" i="9"/>
  <c r="AG12" i="9"/>
  <c r="AF12" i="9"/>
  <c r="AE12" i="9"/>
  <c r="AD12" i="9"/>
  <c r="AC12" i="9"/>
  <c r="AB12" i="9"/>
  <c r="AA12" i="9"/>
  <c r="Z12" i="9"/>
  <c r="CF9" i="9"/>
  <c r="CE9" i="9"/>
  <c r="CD9" i="9"/>
  <c r="CC9" i="9"/>
  <c r="CB9" i="9"/>
  <c r="CA9" i="9"/>
  <c r="BZ9" i="9"/>
  <c r="BY9" i="9"/>
  <c r="BX9" i="9"/>
  <c r="BW9" i="9"/>
  <c r="BV9" i="9"/>
  <c r="BU9" i="9"/>
  <c r="BT9" i="9"/>
  <c r="BS9" i="9"/>
  <c r="BR9" i="9"/>
  <c r="BQ9" i="9"/>
  <c r="BP9" i="9"/>
  <c r="BO9" i="9"/>
  <c r="AQ11" i="9"/>
  <c r="AP11" i="9"/>
  <c r="AO11" i="9"/>
  <c r="AN11" i="9"/>
  <c r="AM11" i="9"/>
  <c r="AL11" i="9"/>
  <c r="AK11" i="9"/>
  <c r="AJ11" i="9"/>
  <c r="AI11" i="9"/>
  <c r="AH11" i="9"/>
  <c r="AG11" i="9"/>
  <c r="AF11" i="9"/>
  <c r="AE11" i="9"/>
  <c r="AD11" i="9"/>
  <c r="AC11" i="9"/>
  <c r="AB11" i="9"/>
  <c r="AA11" i="9"/>
  <c r="Z11" i="9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CI11" i="9" l="1"/>
  <c r="AS12" i="9"/>
  <c r="AR13" i="9"/>
  <c r="CG10" i="9"/>
  <c r="CH10" i="9"/>
  <c r="AT8" i="9"/>
  <c r="AS8" i="9"/>
  <c r="AR11" i="9"/>
  <c r="CI8" i="9"/>
  <c r="CI9" i="9"/>
  <c r="CH8" i="9"/>
  <c r="AS11" i="9"/>
  <c r="CH9" i="9"/>
  <c r="AT12" i="9"/>
  <c r="CJ12" i="9" s="1"/>
  <c r="AS13" i="9"/>
  <c r="CH11" i="9"/>
  <c r="CI10" i="9"/>
  <c r="AR12" i="9"/>
  <c r="CG8" i="9"/>
  <c r="AT13" i="9"/>
  <c r="AT11" i="9"/>
  <c r="CJ13" i="9" s="1"/>
  <c r="CG9" i="9"/>
  <c r="AR8" i="9"/>
  <c r="CG11" i="9"/>
  <c r="AT15" i="5"/>
  <c r="CJ15" i="5" s="1"/>
  <c r="AT16" i="5"/>
  <c r="CJ16" i="5" s="1"/>
  <c r="CG9" i="5"/>
  <c r="CH9" i="5"/>
  <c r="AT10" i="5"/>
  <c r="AT9" i="5"/>
  <c r="AR8" i="5"/>
  <c r="AR9" i="5"/>
  <c r="AS9" i="5"/>
  <c r="CH12" i="5"/>
  <c r="AR15" i="5"/>
  <c r="AS15" i="5"/>
  <c r="CI10" i="5"/>
  <c r="CI9" i="5"/>
  <c r="CI8" i="5"/>
  <c r="CH10" i="5"/>
  <c r="AS8" i="5"/>
  <c r="CH8" i="5"/>
  <c r="AS10" i="5"/>
  <c r="AR16" i="5"/>
  <c r="AS16" i="5"/>
  <c r="CI11" i="5"/>
  <c r="CI12" i="5"/>
  <c r="CG11" i="5"/>
  <c r="CH11" i="5"/>
  <c r="AT8" i="5"/>
  <c r="AR10" i="5"/>
  <c r="CG8" i="5"/>
  <c r="CG10" i="5"/>
  <c r="CG12" i="5"/>
  <c r="CJ9" i="5" l="1"/>
  <c r="CJ11" i="9"/>
  <c r="CJ10" i="9"/>
  <c r="E9" i="10" s="1"/>
  <c r="CJ11" i="5"/>
  <c r="CJ8" i="5"/>
  <c r="CJ8" i="9"/>
  <c r="E11" i="10" s="1"/>
  <c r="CJ9" i="9"/>
  <c r="E10" i="10" s="1"/>
  <c r="CJ12" i="5"/>
  <c r="CJ10" i="5"/>
  <c r="E20" i="10" l="1"/>
  <c r="E21" i="10"/>
  <c r="E22" i="10"/>
  <c r="X16" i="3"/>
  <c r="Y16" i="3"/>
  <c r="Z16" i="3" l="1"/>
  <c r="Y9" i="8"/>
  <c r="X9" i="8"/>
  <c r="AU9" i="8"/>
  <c r="AT9" i="8"/>
  <c r="AU13" i="8"/>
  <c r="AT13" i="8"/>
  <c r="AU7" i="8"/>
  <c r="AT7" i="8"/>
  <c r="Y7" i="8"/>
  <c r="X7" i="8"/>
  <c r="AU8" i="8"/>
  <c r="AT8" i="8"/>
  <c r="Y13" i="8"/>
  <c r="X13" i="8"/>
  <c r="Y14" i="8"/>
  <c r="X14" i="8"/>
  <c r="Y15" i="4"/>
  <c r="X15" i="4"/>
  <c r="Y7" i="4"/>
  <c r="X7" i="4"/>
  <c r="Y11" i="4"/>
  <c r="X11" i="4"/>
  <c r="AU16" i="4"/>
  <c r="AT16" i="4"/>
  <c r="Y8" i="4"/>
  <c r="X8" i="4"/>
  <c r="Y16" i="4"/>
  <c r="X16" i="4"/>
  <c r="AU12" i="4"/>
  <c r="AT12" i="4"/>
  <c r="AU18" i="4"/>
  <c r="AT18" i="4"/>
  <c r="Y13" i="4"/>
  <c r="X13" i="4"/>
  <c r="AU13" i="4"/>
  <c r="AT13" i="4"/>
  <c r="Y12" i="4"/>
  <c r="X12" i="4"/>
  <c r="Y17" i="4"/>
  <c r="X17" i="4"/>
  <c r="AU14" i="4"/>
  <c r="AT14" i="4"/>
  <c r="AU9" i="4"/>
  <c r="AT9" i="4"/>
  <c r="AU15" i="4"/>
  <c r="AT15" i="4"/>
  <c r="AU8" i="4"/>
  <c r="AT8" i="4"/>
  <c r="AU17" i="4"/>
  <c r="AT17" i="4"/>
  <c r="Y14" i="4"/>
  <c r="X14" i="4"/>
  <c r="AU7" i="4"/>
  <c r="AT7" i="4"/>
  <c r="Y18" i="4"/>
  <c r="X18" i="4"/>
  <c r="AU11" i="4"/>
  <c r="AT11" i="4"/>
  <c r="Y9" i="4"/>
  <c r="X9" i="4"/>
  <c r="AU10" i="4"/>
  <c r="AT10" i="4"/>
  <c r="Y10" i="4"/>
  <c r="X10" i="4"/>
  <c r="AT16" i="3"/>
  <c r="AU16" i="3"/>
  <c r="AT19" i="3"/>
  <c r="AU19" i="3"/>
  <c r="AT11" i="3"/>
  <c r="AU11" i="3"/>
  <c r="AT8" i="3"/>
  <c r="AU8" i="3"/>
  <c r="AT7" i="3"/>
  <c r="AU7" i="3"/>
  <c r="AT9" i="3"/>
  <c r="AU9" i="3"/>
  <c r="AT30" i="3"/>
  <c r="AU30" i="3"/>
  <c r="AT24" i="3"/>
  <c r="AU24" i="3"/>
  <c r="AT17" i="3"/>
  <c r="AU17" i="3"/>
  <c r="AT31" i="3"/>
  <c r="AU31" i="3"/>
  <c r="AT10" i="3"/>
  <c r="AU10" i="3"/>
  <c r="AT28" i="3"/>
  <c r="AU28" i="3"/>
  <c r="AT18" i="3"/>
  <c r="AU18" i="3"/>
  <c r="AT20" i="3"/>
  <c r="AU20" i="3"/>
  <c r="AT13" i="3"/>
  <c r="AU13" i="3"/>
  <c r="X7" i="3"/>
  <c r="Y7" i="3"/>
  <c r="X28" i="3"/>
  <c r="Y28" i="3"/>
  <c r="X14" i="3"/>
  <c r="Y14" i="3"/>
  <c r="X9" i="3"/>
  <c r="Y9" i="3"/>
  <c r="X11" i="3"/>
  <c r="Y11" i="3"/>
  <c r="X27" i="3"/>
  <c r="Y27" i="3"/>
  <c r="X22" i="3"/>
  <c r="Y22" i="3"/>
  <c r="X30" i="3"/>
  <c r="Y30" i="3"/>
  <c r="X21" i="3"/>
  <c r="Y21" i="3"/>
  <c r="X12" i="3"/>
  <c r="Y12" i="3"/>
  <c r="X26" i="3"/>
  <c r="Y26" i="3"/>
  <c r="X24" i="3"/>
  <c r="Y24" i="3"/>
  <c r="X8" i="3"/>
  <c r="Y8" i="3"/>
  <c r="X31" i="3"/>
  <c r="Y31" i="3"/>
  <c r="AV9" i="8" l="1"/>
  <c r="AW9" i="8" s="1"/>
  <c r="AV8" i="8"/>
  <c r="AW8" i="8" s="1"/>
  <c r="AV13" i="8"/>
  <c r="AW13" i="8" s="1"/>
  <c r="AV16" i="4"/>
  <c r="AW16" i="4" s="1"/>
  <c r="AV10" i="4"/>
  <c r="AW10" i="4" s="1"/>
  <c r="AV17" i="4"/>
  <c r="AW17" i="4" s="1"/>
  <c r="AV30" i="3"/>
  <c r="AW30" i="3" s="1"/>
  <c r="AA16" i="3"/>
  <c r="AV16" i="3"/>
  <c r="AW16" i="3" s="1"/>
  <c r="AV11" i="3"/>
  <c r="AW11" i="3" s="1"/>
  <c r="Z30" i="3"/>
  <c r="AA30" i="3" s="1"/>
  <c r="Z11" i="3"/>
  <c r="AA11" i="3" s="1"/>
  <c r="AV18" i="4"/>
  <c r="AW18" i="4" s="1"/>
  <c r="AV11" i="4"/>
  <c r="AW11" i="4" s="1"/>
  <c r="Z14" i="3"/>
  <c r="Z26" i="3"/>
  <c r="Z9" i="4"/>
  <c r="AA9" i="4" s="1"/>
  <c r="Z18" i="4"/>
  <c r="AA18" i="4" s="1"/>
  <c r="Z17" i="4"/>
  <c r="AA17" i="4" s="1"/>
  <c r="Z13" i="4"/>
  <c r="AA13" i="4" s="1"/>
  <c r="Z11" i="4"/>
  <c r="Z10" i="4"/>
  <c r="AA10" i="4" s="1"/>
  <c r="Z14" i="4"/>
  <c r="Z12" i="4"/>
  <c r="AA12" i="4" s="1"/>
  <c r="Z8" i="4"/>
  <c r="AA8" i="4" s="1"/>
  <c r="Z15" i="4"/>
  <c r="AA15" i="4" s="1"/>
  <c r="Z8" i="3"/>
  <c r="AA8" i="3" s="1"/>
  <c r="Z28" i="3"/>
  <c r="AA28" i="3" s="1"/>
  <c r="Z24" i="3"/>
  <c r="AA24" i="3" s="1"/>
  <c r="Z16" i="4"/>
  <c r="AA16" i="4" s="1"/>
  <c r="Z21" i="3"/>
  <c r="AX21" i="3" s="1"/>
  <c r="Z7" i="4"/>
  <c r="AA7" i="4" s="1"/>
  <c r="Z13" i="8"/>
  <c r="Z9" i="8"/>
  <c r="AA9" i="8" s="1"/>
  <c r="AV15" i="4"/>
  <c r="AW15" i="4" s="1"/>
  <c r="AV14" i="4"/>
  <c r="AW14" i="4" s="1"/>
  <c r="AV13" i="4"/>
  <c r="AW13" i="4" s="1"/>
  <c r="AV12" i="4"/>
  <c r="AW12" i="4" s="1"/>
  <c r="AV7" i="4"/>
  <c r="AW7" i="4" s="1"/>
  <c r="AV8" i="4"/>
  <c r="AW8" i="4" s="1"/>
  <c r="AV9" i="4"/>
  <c r="AW9" i="4" s="1"/>
  <c r="AV31" i="3"/>
  <c r="AW31" i="3" s="1"/>
  <c r="AV19" i="3"/>
  <c r="AW19" i="3" s="1"/>
  <c r="Z7" i="3"/>
  <c r="AA7" i="3" s="1"/>
  <c r="AV7" i="3"/>
  <c r="AW7" i="3" s="1"/>
  <c r="Z9" i="3"/>
  <c r="AV18" i="3"/>
  <c r="AW18" i="3" s="1"/>
  <c r="AV9" i="3"/>
  <c r="AW9" i="3" s="1"/>
  <c r="Z12" i="3"/>
  <c r="AA12" i="3" s="1"/>
  <c r="Z22" i="3"/>
  <c r="Z27" i="3"/>
  <c r="AV13" i="3"/>
  <c r="Z7" i="8"/>
  <c r="Z14" i="8"/>
  <c r="AV7" i="8"/>
  <c r="AW7" i="8" s="1"/>
  <c r="AV10" i="3"/>
  <c r="AW10" i="3" s="1"/>
  <c r="AV20" i="3"/>
  <c r="AW20" i="3" s="1"/>
  <c r="AV24" i="3"/>
  <c r="AW24" i="3" s="1"/>
  <c r="AV17" i="3"/>
  <c r="AW17" i="3" s="1"/>
  <c r="AV28" i="3"/>
  <c r="AW28" i="3" s="1"/>
  <c r="AV8" i="3"/>
  <c r="AW8" i="3" s="1"/>
  <c r="Z31" i="3"/>
  <c r="AA31" i="3" s="1"/>
  <c r="AA26" i="3" l="1"/>
  <c r="AY26" i="3" s="1"/>
  <c r="AX26" i="3"/>
  <c r="AA14" i="3"/>
  <c r="AY14" i="3" s="1"/>
  <c r="AX14" i="3"/>
  <c r="AA22" i="3"/>
  <c r="AY22" i="3" s="1"/>
  <c r="AX22" i="3"/>
  <c r="AA27" i="3"/>
  <c r="AY27" i="3" s="1"/>
  <c r="AX27" i="3"/>
  <c r="AA21" i="3"/>
  <c r="AX15" i="3"/>
  <c r="AA9" i="3"/>
  <c r="AY12" i="3" s="1"/>
  <c r="AX12" i="3"/>
  <c r="AX14" i="8"/>
  <c r="AX11" i="8"/>
  <c r="AX13" i="8"/>
  <c r="AA13" i="8"/>
  <c r="AY13" i="8" s="1"/>
  <c r="AA14" i="8"/>
  <c r="AY11" i="8" s="1"/>
  <c r="AX7" i="8"/>
  <c r="E33" i="10" s="1"/>
  <c r="AA7" i="8"/>
  <c r="AY8" i="8" s="1"/>
  <c r="E15" i="10" s="1"/>
  <c r="AX8" i="8"/>
  <c r="AY8" i="3"/>
  <c r="AY30" i="3"/>
  <c r="AY16" i="3"/>
  <c r="AX19" i="3"/>
  <c r="AY11" i="3"/>
  <c r="AX12" i="4"/>
  <c r="AX9" i="4"/>
  <c r="AX11" i="3"/>
  <c r="AY19" i="3"/>
  <c r="AX13" i="3"/>
  <c r="AY31" i="3"/>
  <c r="AX30" i="3"/>
  <c r="AY17" i="3"/>
  <c r="AY18" i="3"/>
  <c r="AX20" i="3"/>
  <c r="AX18" i="3"/>
  <c r="AA11" i="4"/>
  <c r="AY7" i="4" s="1"/>
  <c r="E26" i="10" s="1"/>
  <c r="AX7" i="4"/>
  <c r="AX8" i="3"/>
  <c r="AX17" i="4"/>
  <c r="AY9" i="8"/>
  <c r="AY20" i="3"/>
  <c r="AX10" i="4"/>
  <c r="AY10" i="4"/>
  <c r="AX15" i="4"/>
  <c r="AY15" i="4"/>
  <c r="AY18" i="4"/>
  <c r="AX16" i="4"/>
  <c r="AA14" i="4"/>
  <c r="AY17" i="4" s="1"/>
  <c r="AX18" i="4"/>
  <c r="AX11" i="4"/>
  <c r="AX9" i="3"/>
  <c r="AY24" i="3"/>
  <c r="AY10" i="3"/>
  <c r="AX10" i="3"/>
  <c r="AX9" i="8"/>
  <c r="AY13" i="4"/>
  <c r="AX8" i="4"/>
  <c r="AX14" i="4"/>
  <c r="AX13" i="4"/>
  <c r="AX7" i="3"/>
  <c r="AX31" i="3"/>
  <c r="AX24" i="3"/>
  <c r="AW13" i="3"/>
  <c r="AY13" i="3" s="1"/>
  <c r="AY28" i="3"/>
  <c r="AX16" i="3"/>
  <c r="AX28" i="3"/>
  <c r="AX17" i="3"/>
  <c r="E34" i="10" l="1"/>
  <c r="E30" i="10"/>
  <c r="AY14" i="4"/>
  <c r="E13" i="10"/>
  <c r="E14" i="10"/>
  <c r="AY15" i="3"/>
  <c r="AY21" i="3"/>
  <c r="AY9" i="3"/>
  <c r="AY14" i="8"/>
  <c r="AY11" i="4"/>
  <c r="AY9" i="4"/>
  <c r="E24" i="10" s="1"/>
  <c r="AY8" i="4"/>
  <c r="E25" i="10" s="1"/>
  <c r="AY12" i="4"/>
  <c r="AY16" i="4"/>
  <c r="E29" i="10" l="1"/>
  <c r="E28" i="10"/>
</calcChain>
</file>

<file path=xl/sharedStrings.xml><?xml version="1.0" encoding="utf-8"?>
<sst xmlns="http://schemas.openxmlformats.org/spreadsheetml/2006/main" count="279" uniqueCount="116">
  <si>
    <t>CLUBE</t>
  </si>
  <si>
    <t>NOME COMPLETO</t>
  </si>
  <si>
    <t>INDEX</t>
  </si>
  <si>
    <t>GROSS</t>
  </si>
  <si>
    <t>1º DIA</t>
  </si>
  <si>
    <t>2º DIA</t>
  </si>
  <si>
    <t>NET</t>
  </si>
  <si>
    <t>MASCULINO</t>
  </si>
  <si>
    <t>3º lugar</t>
  </si>
  <si>
    <t>2º lugar</t>
  </si>
  <si>
    <t>1º lugar</t>
  </si>
  <si>
    <t>Campeão</t>
  </si>
  <si>
    <t>FEMININO</t>
  </si>
  <si>
    <t>Campeã</t>
  </si>
  <si>
    <t>Premiação</t>
  </si>
  <si>
    <t>SCRATCH</t>
  </si>
  <si>
    <t>HCP</t>
  </si>
  <si>
    <t>1ª V</t>
  </si>
  <si>
    <t>2ª V</t>
  </si>
  <si>
    <t xml:space="preserve">Masculino - Index até 14,0 </t>
  </si>
  <si>
    <t>SOMA</t>
  </si>
  <si>
    <t>1ª</t>
  </si>
  <si>
    <t>2ª</t>
  </si>
  <si>
    <t>SOMA TOTAL</t>
  </si>
  <si>
    <t>Feminino - Index até 23,7</t>
  </si>
  <si>
    <t xml:space="preserve">Masculino - Index 14,1 a 22,1 </t>
  </si>
  <si>
    <t>M4 - Index 22,2 a 36,0 (Masculino) - STABLEFORD</t>
  </si>
  <si>
    <t>DIGITE SCORES 1o DIA</t>
  </si>
  <si>
    <t>PONTOS</t>
  </si>
  <si>
    <t>DIGITE SCORES 2o DIA</t>
  </si>
  <si>
    <t>TOTAL GERAL</t>
  </si>
  <si>
    <t>hd stroke</t>
  </si>
  <si>
    <t>Buraco</t>
  </si>
  <si>
    <t>1o DIA</t>
  </si>
  <si>
    <t>2o DIA</t>
  </si>
  <si>
    <t>PAR</t>
  </si>
  <si>
    <t>1V</t>
  </si>
  <si>
    <t>2V</t>
  </si>
  <si>
    <t>TOTAL</t>
  </si>
  <si>
    <t>F3 - Index 23,8 a 35,8 (Feminino) - STABLEFORD</t>
  </si>
  <si>
    <t>PROFISSIONAL</t>
  </si>
  <si>
    <t>Index até 23,7</t>
  </si>
  <si>
    <t>Index de 23,8 a 35,8</t>
  </si>
  <si>
    <t>Index de 22,2 a 36,0</t>
  </si>
  <si>
    <t>Index 14,1 a 22,1</t>
  </si>
  <si>
    <t>Index até 14,0</t>
  </si>
  <si>
    <t>PROTOUR -  ETAPA MARINGÁ GOLF CLUBE</t>
  </si>
  <si>
    <t>01 e 02 de Setembro de 2018</t>
  </si>
  <si>
    <t>Adilson Ramos</t>
  </si>
  <si>
    <t>PHGC</t>
  </si>
  <si>
    <t>MGC</t>
  </si>
  <si>
    <t>Claudio Ivantes</t>
  </si>
  <si>
    <t>Edson Matsuda</t>
  </si>
  <si>
    <t>Futoshi Matsuda</t>
  </si>
  <si>
    <t>Hideo Suzawa</t>
  </si>
  <si>
    <t>Igor Miyoshi</t>
  </si>
  <si>
    <t>FPCG</t>
  </si>
  <si>
    <t>Jair Benke Jr</t>
  </si>
  <si>
    <t>Julio Kusakawa</t>
  </si>
  <si>
    <t>Luiz Ito</t>
  </si>
  <si>
    <t>Luiz Lourenço Jr</t>
  </si>
  <si>
    <t>Marcio Koyama</t>
  </si>
  <si>
    <t>Minoru Hiratomi</t>
  </si>
  <si>
    <t>Nelson Matsuda</t>
  </si>
  <si>
    <t>Nelson Shin-Ike</t>
  </si>
  <si>
    <t>Norton Mühlbeier</t>
  </si>
  <si>
    <t>Pedro Ramos</t>
  </si>
  <si>
    <t>Ricardo Koiti Tomita</t>
  </si>
  <si>
    <t>Roberto Hayacibara</t>
  </si>
  <si>
    <t>Roberto Otani</t>
  </si>
  <si>
    <t>Sergio Bersani</t>
  </si>
  <si>
    <t>Silvio Nunes Pereira</t>
  </si>
  <si>
    <t>Thomaz Kato</t>
  </si>
  <si>
    <t>Toshikatu Gondo</t>
  </si>
  <si>
    <t>Adans Trautwein</t>
  </si>
  <si>
    <t>Divanir Higino da Silva</t>
  </si>
  <si>
    <t>Edson Anami</t>
  </si>
  <si>
    <t>Elcio João Ióris</t>
  </si>
  <si>
    <t>Gilberto Koga</t>
  </si>
  <si>
    <t>Jorge Fukuda</t>
  </si>
  <si>
    <t>Luiz Eduardo Lourenço</t>
  </si>
  <si>
    <t>Paulo Kojina</t>
  </si>
  <si>
    <t>Ricardo Koji Tomita</t>
  </si>
  <si>
    <t>Vicente Yabiku</t>
  </si>
  <si>
    <t>Walter Kato</t>
  </si>
  <si>
    <t>Wilson Yabiku</t>
  </si>
  <si>
    <t>Daoud Nasser</t>
  </si>
  <si>
    <t>Edmilson Meinlschmiedt</t>
  </si>
  <si>
    <t>SMCC</t>
  </si>
  <si>
    <t>Gilberto Nakajima</t>
  </si>
  <si>
    <t>Lai Pon Meng</t>
  </si>
  <si>
    <t>Leandro de Matos</t>
  </si>
  <si>
    <t>Lucheo Tombini</t>
  </si>
  <si>
    <t>Murilo de Melo</t>
  </si>
  <si>
    <t>Robenson Máximo Fim Jr</t>
  </si>
  <si>
    <t>Aliteia Lourenço</t>
  </si>
  <si>
    <t>Eliana Higino Silva</t>
  </si>
  <si>
    <t>Iza Shin-Ike</t>
  </si>
  <si>
    <t>Marcia Ivantes</t>
  </si>
  <si>
    <t>Maria Yabiku</t>
  </si>
  <si>
    <t>Miriam Matsuda</t>
  </si>
  <si>
    <t>Neide Fukuda</t>
  </si>
  <si>
    <t>Paula Nishiyama</t>
  </si>
  <si>
    <t>Bianca Hayacibara</t>
  </si>
  <si>
    <t>Bianca Nakajima</t>
  </si>
  <si>
    <t>Janete Kato</t>
  </si>
  <si>
    <t>Lirian Matsuda</t>
  </si>
  <si>
    <t>Lucia Tomita</t>
  </si>
  <si>
    <t>Marina Lai</t>
  </si>
  <si>
    <t>Henrique Matsuda</t>
  </si>
  <si>
    <t>Lauro Nakashima</t>
  </si>
  <si>
    <t>Gross</t>
  </si>
  <si>
    <t>Pontos</t>
  </si>
  <si>
    <t>Net</t>
  </si>
  <si>
    <t>Gustavo Teodoro</t>
  </si>
  <si>
    <t>Ipê Golf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</si>
</sst>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0000FF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0" tint="-4.9989318521683403E-2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color theme="0"/>
      <name val="Arial Narrow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9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sz val="12"/>
      <name val="Arial Narrow"/>
      <family val="2"/>
    </font>
    <font>
      <b/>
      <sz val="14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0"/>
      <name val="Arial"/>
      <family val="2"/>
    </font>
    <font>
      <sz val="10"/>
      <color theme="0"/>
      <name val="Arial Narrow"/>
      <family val="2"/>
    </font>
    <font>
      <b/>
      <sz val="9"/>
      <color theme="0" tint="-4.9989318521683403E-2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6"/>
      <color rgb="FFFF0000"/>
      <name val="Arial"/>
      <family val="2"/>
    </font>
    <font>
      <b/>
      <sz val="13"/>
      <color indexed="12"/>
      <name val="Arial Narrow"/>
      <family val="2"/>
    </font>
    <font>
      <b/>
      <sz val="11"/>
      <color theme="0"/>
      <name val="Arial Narrow"/>
      <family val="2"/>
    </font>
    <font>
      <sz val="11"/>
      <color rgb="FFFF0000"/>
      <name val="Arial Narrow"/>
      <family val="2"/>
    </font>
    <font>
      <b/>
      <sz val="10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rgb="FF009900"/>
        <bgColor indexed="64"/>
      </patternFill>
    </fill>
    <fill>
      <patternFill patternType="solid">
        <fgColor rgb="FF009900"/>
        <bgColor indexed="34"/>
      </patternFill>
    </fill>
    <fill>
      <patternFill patternType="solid">
        <fgColor rgb="FF92D050"/>
        <bgColor indexed="49"/>
      </patternFill>
    </fill>
    <fill>
      <patternFill patternType="solid">
        <fgColor rgb="FF92D050"/>
        <bgColor indexed="34"/>
      </patternFill>
    </fill>
    <fill>
      <patternFill patternType="solid">
        <fgColor rgb="FF92D050"/>
        <bgColor indexed="29"/>
      </patternFill>
    </fill>
    <fill>
      <patternFill patternType="solid">
        <fgColor rgb="FF33993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2" fillId="0" borderId="5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0" fontId="23" fillId="0" borderId="1" xfId="0" quotePrefix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9" borderId="1" xfId="0" applyNumberFormat="1" applyFont="1" applyFill="1" applyBorder="1" applyAlignment="1">
      <alignment horizontal="center"/>
    </xf>
    <xf numFmtId="1" fontId="11" fillId="8" borderId="12" xfId="0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textRotation="90"/>
    </xf>
    <xf numFmtId="0" fontId="11" fillId="9" borderId="1" xfId="0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1" fontId="11" fillId="8" borderId="1" xfId="0" applyNumberFormat="1" applyFont="1" applyFill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8" borderId="13" xfId="0" applyFont="1" applyFill="1" applyBorder="1" applyAlignment="1">
      <alignment horizontal="center"/>
    </xf>
    <xf numFmtId="1" fontId="28" fillId="8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24" fillId="8" borderId="0" xfId="0" applyFont="1" applyFill="1" applyAlignment="1">
      <alignment vertical="center"/>
    </xf>
    <xf numFmtId="0" fontId="10" fillId="14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5" fillId="12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1" fontId="25" fillId="11" borderId="1" xfId="0" applyNumberFormat="1" applyFont="1" applyFill="1" applyBorder="1" applyAlignment="1">
      <alignment horizontal="center"/>
    </xf>
    <xf numFmtId="1" fontId="25" fillId="11" borderId="2" xfId="0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11" fillId="13" borderId="14" xfId="0" applyNumberFormat="1" applyFont="1" applyFill="1" applyBorder="1" applyAlignment="1">
      <alignment horizontal="center"/>
    </xf>
    <xf numFmtId="0" fontId="11" fillId="13" borderId="15" xfId="0" applyNumberFormat="1" applyFont="1" applyFill="1" applyBorder="1" applyAlignment="1">
      <alignment horizontal="center"/>
    </xf>
    <xf numFmtId="0" fontId="11" fillId="13" borderId="9" xfId="0" applyNumberFormat="1" applyFont="1" applyFill="1" applyBorder="1" applyAlignment="1">
      <alignment horizontal="center"/>
    </xf>
    <xf numFmtId="0" fontId="11" fillId="9" borderId="12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  <xf numFmtId="0" fontId="25" fillId="11" borderId="1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0" fillId="0" borderId="0" xfId="0" applyFont="1" applyAlignment="1">
      <alignment vertical="center"/>
    </xf>
    <xf numFmtId="14" fontId="30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2" fontId="23" fillId="0" borderId="1" xfId="0" quotePrefix="1" applyNumberFormat="1" applyFont="1" applyFill="1" applyBorder="1" applyAlignment="1">
      <alignment horizontal="center" vertical="center"/>
    </xf>
    <xf numFmtId="0" fontId="31" fillId="16" borderId="1" xfId="0" quotePrefix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3" fillId="0" borderId="1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14" fontId="30" fillId="0" borderId="0" xfId="0" applyNumberFormat="1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1" fontId="5" fillId="15" borderId="1" xfId="0" applyNumberFormat="1" applyFont="1" applyFill="1" applyBorder="1" applyAlignment="1">
      <alignment horizontal="center"/>
    </xf>
    <xf numFmtId="1" fontId="5" fillId="15" borderId="2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/>
    </xf>
    <xf numFmtId="0" fontId="24" fillId="10" borderId="13" xfId="0" applyFont="1" applyFill="1" applyBorder="1" applyAlignment="1">
      <alignment horizontal="center" vertical="center"/>
    </xf>
    <xf numFmtId="1" fontId="25" fillId="10" borderId="11" xfId="0" applyNumberFormat="1" applyFont="1" applyFill="1" applyBorder="1" applyAlignment="1">
      <alignment horizontal="center"/>
    </xf>
    <xf numFmtId="1" fontId="25" fillId="10" borderId="8" xfId="0" applyNumberFormat="1" applyFont="1" applyFill="1" applyBorder="1" applyAlignment="1">
      <alignment horizontal="center"/>
    </xf>
    <xf numFmtId="1" fontId="25" fillId="10" borderId="16" xfId="0" applyNumberFormat="1" applyFont="1" applyFill="1" applyBorder="1" applyAlignment="1">
      <alignment horizontal="center"/>
    </xf>
    <xf numFmtId="1" fontId="25" fillId="10" borderId="0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18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horizontal="center"/>
    </xf>
    <xf numFmtId="2" fontId="23" fillId="17" borderId="1" xfId="0" applyNumberFormat="1" applyFont="1" applyFill="1" applyBorder="1" applyAlignment="1">
      <alignment horizontal="center" vertical="center"/>
    </xf>
    <xf numFmtId="0" fontId="23" fillId="17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18" borderId="1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/>
    </xf>
    <xf numFmtId="2" fontId="23" fillId="17" borderId="1" xfId="0" quotePrefix="1" applyNumberFormat="1" applyFont="1" applyFill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339933"/>
      <color rgb="FF009900"/>
      <color rgb="FF008000"/>
      <color rgb="FF003399"/>
      <color rgb="FF0033CC"/>
      <color rgb="FF008080"/>
      <color rgb="FF3333FF"/>
      <color rgb="FF087673"/>
      <color rgb="FF22355C"/>
      <color rgb="FF1F505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200026</xdr:rowOff>
    </xdr:from>
    <xdr:to>
      <xdr:col>2</xdr:col>
      <xdr:colOff>101661</xdr:colOff>
      <xdr:row>3</xdr:row>
      <xdr:rowOff>190501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00026"/>
          <a:ext cx="863661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2371725</xdr:colOff>
      <xdr:row>0</xdr:row>
      <xdr:rowOff>201823</xdr:rowOff>
    </xdr:from>
    <xdr:to>
      <xdr:col>4</xdr:col>
      <xdr:colOff>723900</xdr:colOff>
      <xdr:row>3</xdr:row>
      <xdr:rowOff>114300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4675" y="201823"/>
          <a:ext cx="771525" cy="7030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88707</xdr:rowOff>
    </xdr:from>
    <xdr:to>
      <xdr:col>2</xdr:col>
      <xdr:colOff>133349</xdr:colOff>
      <xdr:row>3</xdr:row>
      <xdr:rowOff>169544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3025" y="850707"/>
          <a:ext cx="847724" cy="7666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28575</xdr:rowOff>
    </xdr:from>
    <xdr:to>
      <xdr:col>1</xdr:col>
      <xdr:colOff>1247774</xdr:colOff>
      <xdr:row>3</xdr:row>
      <xdr:rowOff>109412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28575"/>
          <a:ext cx="847724" cy="7666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5549</xdr:rowOff>
    </xdr:from>
    <xdr:to>
      <xdr:col>2</xdr:col>
      <xdr:colOff>28574</xdr:colOff>
      <xdr:row>4</xdr:row>
      <xdr:rowOff>90362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253199"/>
          <a:ext cx="1104899" cy="9992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76200</xdr:rowOff>
    </xdr:from>
    <xdr:to>
      <xdr:col>2</xdr:col>
      <xdr:colOff>190499</xdr:colOff>
      <xdr:row>3</xdr:row>
      <xdr:rowOff>157037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76200"/>
          <a:ext cx="847724" cy="7666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0</xdr:row>
      <xdr:rowOff>76200</xdr:rowOff>
    </xdr:from>
    <xdr:to>
      <xdr:col>3</xdr:col>
      <xdr:colOff>0</xdr:colOff>
      <xdr:row>4</xdr:row>
      <xdr:rowOff>116084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23850"/>
          <a:ext cx="1209675" cy="954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0"/>
  <sheetViews>
    <sheetView tabSelected="1" workbookViewId="0"/>
  </sheetViews>
  <sheetFormatPr defaultRowHeight="20.25" x14ac:dyDescent="0.25"/>
  <cols>
    <col min="1" max="1" width="4.42578125" style="16" customWidth="1"/>
    <col min="2" max="2" width="20.42578125" style="16" bestFit="1" customWidth="1"/>
    <col min="3" max="3" width="43.42578125" style="16" customWidth="1"/>
    <col min="4" max="4" width="36.28515625" style="26" customWidth="1"/>
    <col min="5" max="5" width="18.140625" style="16" customWidth="1"/>
    <col min="6" max="16384" width="9.140625" style="16"/>
  </cols>
  <sheetData>
    <row r="2" spans="2:9" ht="21" customHeight="1" x14ac:dyDescent="0.25">
      <c r="B2" s="105" t="s">
        <v>46</v>
      </c>
      <c r="C2" s="105"/>
      <c r="D2" s="105"/>
      <c r="E2" s="105"/>
      <c r="F2" s="90"/>
      <c r="G2" s="90"/>
      <c r="H2" s="90"/>
      <c r="I2" s="90"/>
    </row>
    <row r="3" spans="2:9" ht="21" customHeight="1" x14ac:dyDescent="0.25">
      <c r="B3" s="106" t="s">
        <v>47</v>
      </c>
      <c r="C3" s="106"/>
      <c r="D3" s="106"/>
      <c r="E3" s="106"/>
      <c r="F3" s="91"/>
      <c r="G3" s="91"/>
      <c r="H3" s="91"/>
      <c r="I3" s="91"/>
    </row>
    <row r="4" spans="2:9" ht="21" customHeight="1" x14ac:dyDescent="0.25">
      <c r="B4" s="107"/>
      <c r="C4" s="107"/>
      <c r="D4" s="107"/>
      <c r="E4" s="107"/>
    </row>
    <row r="5" spans="2:9" ht="33.75" customHeight="1" x14ac:dyDescent="0.25">
      <c r="B5" s="103" t="s">
        <v>14</v>
      </c>
      <c r="C5" s="103"/>
      <c r="D5" s="103"/>
      <c r="E5" s="103"/>
    </row>
    <row r="6" spans="2:9" ht="16.5" customHeight="1" x14ac:dyDescent="0.25">
      <c r="B6" s="19"/>
      <c r="C6" s="19"/>
      <c r="D6" s="28"/>
      <c r="E6" s="46"/>
    </row>
    <row r="7" spans="2:9" ht="27" customHeight="1" x14ac:dyDescent="0.25">
      <c r="B7" s="103" t="s">
        <v>12</v>
      </c>
      <c r="C7" s="103"/>
      <c r="D7" s="103"/>
      <c r="E7" s="103"/>
    </row>
    <row r="8" spans="2:9" ht="18" customHeight="1" x14ac:dyDescent="0.25">
      <c r="B8" s="101" t="s">
        <v>42</v>
      </c>
      <c r="C8" s="101"/>
      <c r="D8" s="101"/>
      <c r="E8" s="93" t="s">
        <v>112</v>
      </c>
    </row>
    <row r="9" spans="2:9" ht="18" customHeight="1" x14ac:dyDescent="0.25">
      <c r="B9" s="20" t="s">
        <v>8</v>
      </c>
      <c r="C9" s="20" t="str">
        <f>'FEM - 23,8 a 35,8'!B10</f>
        <v>Marina Lai</v>
      </c>
      <c r="D9" s="29" t="str">
        <f>'FEM - 23,8 a 35,8'!C10</f>
        <v>MGC</v>
      </c>
      <c r="E9" s="20">
        <f>'FEM - 23,8 a 35,8'!CJ10</f>
        <v>76</v>
      </c>
    </row>
    <row r="10" spans="2:9" ht="18" customHeight="1" x14ac:dyDescent="0.25">
      <c r="B10" s="20" t="s">
        <v>9</v>
      </c>
      <c r="C10" s="20" t="str">
        <f>'FEM - 23,8 a 35,8'!B9</f>
        <v>Lucia Tomita</v>
      </c>
      <c r="D10" s="29" t="str">
        <f>'FEM - 23,8 a 35,8'!C9</f>
        <v>MGC</v>
      </c>
      <c r="E10" s="20">
        <f>'FEM - 23,8 a 35,8'!CJ9</f>
        <v>90</v>
      </c>
    </row>
    <row r="11" spans="2:9" ht="18" customHeight="1" x14ac:dyDescent="0.25">
      <c r="B11" s="20" t="s">
        <v>10</v>
      </c>
      <c r="C11" s="20" t="str">
        <f>'FEM - 23,8 a 35,8'!B8</f>
        <v>Janete Kato</v>
      </c>
      <c r="D11" s="29" t="str">
        <f>'FEM - 23,8 a 35,8'!C8</f>
        <v>MGC</v>
      </c>
      <c r="E11" s="20">
        <f>'FEM - 23,8 a 35,8'!CJ8</f>
        <v>93</v>
      </c>
    </row>
    <row r="12" spans="2:9" ht="18" customHeight="1" x14ac:dyDescent="0.25">
      <c r="B12" s="104" t="s">
        <v>41</v>
      </c>
      <c r="C12" s="104"/>
      <c r="D12" s="104"/>
      <c r="E12" s="95" t="s">
        <v>113</v>
      </c>
    </row>
    <row r="13" spans="2:9" ht="18" customHeight="1" x14ac:dyDescent="0.25">
      <c r="B13" s="20" t="s">
        <v>8</v>
      </c>
      <c r="C13" s="20" t="str">
        <f>'FEM - ATÉ 23,7'!B10</f>
        <v>Maria Yabiku</v>
      </c>
      <c r="D13" s="29" t="str">
        <f>'FEM - ATÉ 23,7'!C10</f>
        <v>MGC</v>
      </c>
      <c r="E13" s="20">
        <f>'FEM - ATÉ 23,7'!AY10</f>
        <v>146</v>
      </c>
    </row>
    <row r="14" spans="2:9" ht="18" customHeight="1" x14ac:dyDescent="0.25">
      <c r="B14" s="20" t="s">
        <v>9</v>
      </c>
      <c r="C14" s="20" t="str">
        <f>'FEM - ATÉ 23,7'!B9</f>
        <v>Marcia Ivantes</v>
      </c>
      <c r="D14" s="29" t="str">
        <f>'FEM - ATÉ 23,7'!C9</f>
        <v>MGC</v>
      </c>
      <c r="E14" s="88">
        <f>'FEM - ATÉ 23,7'!AY9</f>
        <v>139</v>
      </c>
    </row>
    <row r="15" spans="2:9" ht="18" customHeight="1" x14ac:dyDescent="0.25">
      <c r="B15" s="20" t="s">
        <v>10</v>
      </c>
      <c r="C15" s="20" t="str">
        <f>'FEM - ATÉ 23,7'!B8</f>
        <v>Miriam Matsuda</v>
      </c>
      <c r="D15" s="29" t="str">
        <f>'FEM - ATÉ 23,7'!C8</f>
        <v>MGC</v>
      </c>
      <c r="E15" s="88">
        <f>'FEM - ATÉ 23,7'!AY8</f>
        <v>136</v>
      </c>
    </row>
    <row r="16" spans="2:9" ht="18" customHeight="1" x14ac:dyDescent="0.25">
      <c r="B16" s="24"/>
      <c r="C16" s="24"/>
      <c r="D16" s="25"/>
      <c r="E16" s="47"/>
    </row>
    <row r="17" spans="2:5" ht="27" customHeight="1" x14ac:dyDescent="0.25">
      <c r="B17" s="103" t="s">
        <v>7</v>
      </c>
      <c r="C17" s="103"/>
      <c r="D17" s="103"/>
      <c r="E17" s="103"/>
    </row>
    <row r="18" spans="2:5" ht="4.5" customHeight="1" x14ac:dyDescent="0.25">
      <c r="B18" s="17"/>
      <c r="C18" s="17"/>
      <c r="D18" s="25"/>
      <c r="E18" s="47"/>
    </row>
    <row r="19" spans="2:5" ht="18" customHeight="1" x14ac:dyDescent="0.25">
      <c r="B19" s="102" t="s">
        <v>43</v>
      </c>
      <c r="C19" s="102"/>
      <c r="D19" s="102"/>
      <c r="E19" s="94" t="s">
        <v>112</v>
      </c>
    </row>
    <row r="20" spans="2:5" ht="18" customHeight="1" x14ac:dyDescent="0.25">
      <c r="B20" s="20" t="s">
        <v>8</v>
      </c>
      <c r="C20" s="20" t="str">
        <f>'MASC - 22,2 a 36,0'!B10</f>
        <v>Lai Pon Meng</v>
      </c>
      <c r="D20" s="29" t="str">
        <f>'MASC - 22,2 a 36,0'!C10</f>
        <v>MGC</v>
      </c>
      <c r="E20" s="20">
        <f>'MASC - 22,2 a 36,0'!CJ10</f>
        <v>82</v>
      </c>
    </row>
    <row r="21" spans="2:5" ht="18" customHeight="1" x14ac:dyDescent="0.25">
      <c r="B21" s="20" t="s">
        <v>9</v>
      </c>
      <c r="C21" s="20" t="str">
        <f>'MASC - 22,2 a 36,0'!B9</f>
        <v>Gilberto Nakajima</v>
      </c>
      <c r="D21" s="29" t="str">
        <f>'MASC - 22,2 a 36,0'!C9</f>
        <v>MGC</v>
      </c>
      <c r="E21" s="20">
        <f>'MASC - 22,2 a 36,0'!CJ9</f>
        <v>82</v>
      </c>
    </row>
    <row r="22" spans="2:5" ht="18" customHeight="1" x14ac:dyDescent="0.25">
      <c r="B22" s="20" t="s">
        <v>10</v>
      </c>
      <c r="C22" s="20" t="str">
        <f>'MASC - 22,2 a 36,0'!B8</f>
        <v>Daoud Nasser</v>
      </c>
      <c r="D22" s="30" t="str">
        <f>'MASC - 22,2 a 36,0'!C8</f>
        <v>MGC</v>
      </c>
      <c r="E22" s="20">
        <f>'MASC - 22,2 a 36,0'!CJ8</f>
        <v>82</v>
      </c>
    </row>
    <row r="23" spans="2:5" ht="18" customHeight="1" x14ac:dyDescent="0.25">
      <c r="B23" s="104" t="s">
        <v>44</v>
      </c>
      <c r="C23" s="104"/>
      <c r="D23" s="104"/>
      <c r="E23" s="95" t="s">
        <v>113</v>
      </c>
    </row>
    <row r="24" spans="2:5" ht="18" customHeight="1" x14ac:dyDescent="0.25">
      <c r="B24" s="20" t="s">
        <v>8</v>
      </c>
      <c r="C24" s="20" t="str">
        <f>'MASC - 14,1 a 22,1'!B9</f>
        <v>Vicente Yabiku</v>
      </c>
      <c r="D24" s="29" t="str">
        <f>'MASC - 14,1 a 22,1'!C9</f>
        <v>MGC</v>
      </c>
      <c r="E24" s="20">
        <f>'MASC - 14,1 a 22,1'!AY9</f>
        <v>148</v>
      </c>
    </row>
    <row r="25" spans="2:5" ht="18" customHeight="1" x14ac:dyDescent="0.25">
      <c r="B25" s="20" t="s">
        <v>9</v>
      </c>
      <c r="C25" s="21" t="str">
        <f>'MASC - 14,1 a 22,1'!B8</f>
        <v>Edson Anami</v>
      </c>
      <c r="D25" s="29" t="str">
        <f>'MASC - 14,1 a 22,1'!C8</f>
        <v>MGC</v>
      </c>
      <c r="E25" s="20">
        <f>'MASC - 14,1 a 22,1'!AY8</f>
        <v>144</v>
      </c>
    </row>
    <row r="26" spans="2:5" ht="18" customHeight="1" x14ac:dyDescent="0.25">
      <c r="B26" s="20" t="s">
        <v>10</v>
      </c>
      <c r="C26" s="22" t="str">
        <f>'MASC - 14,1 a 22,1'!B7</f>
        <v>Ricardo Koji Tomita</v>
      </c>
      <c r="D26" s="29" t="str">
        <f>'MASC - 14,1 a 22,1'!C7</f>
        <v>MGC</v>
      </c>
      <c r="E26" s="88">
        <f>'MASC - 14,1 a 22,1'!AY7</f>
        <v>142</v>
      </c>
    </row>
    <row r="27" spans="2:5" ht="18" customHeight="1" x14ac:dyDescent="0.25">
      <c r="B27" s="104" t="s">
        <v>45</v>
      </c>
      <c r="C27" s="104"/>
      <c r="D27" s="104"/>
      <c r="E27" s="95" t="s">
        <v>113</v>
      </c>
    </row>
    <row r="28" spans="2:5" ht="18" customHeight="1" x14ac:dyDescent="0.25">
      <c r="B28" s="20" t="s">
        <v>8</v>
      </c>
      <c r="C28" s="20" t="str">
        <f>'MASC - ATÉ 14,0'!B10</f>
        <v>Roberto Hayacibara</v>
      </c>
      <c r="D28" s="29" t="str">
        <f>'MASC - ATÉ 14,0'!C10</f>
        <v>MGC</v>
      </c>
      <c r="E28" s="88">
        <f>'MASC - ATÉ 14,0'!AY10</f>
        <v>142</v>
      </c>
    </row>
    <row r="29" spans="2:5" ht="18" customHeight="1" x14ac:dyDescent="0.25">
      <c r="B29" s="20" t="s">
        <v>9</v>
      </c>
      <c r="C29" s="20" t="str">
        <f>'MASC - ATÉ 14,0'!B9</f>
        <v>Luiz Ito</v>
      </c>
      <c r="D29" s="29" t="str">
        <f>'MASC - ATÉ 14,0'!C9</f>
        <v>MGC</v>
      </c>
      <c r="E29" s="88">
        <f>'MASC - ATÉ 14,0'!AY9</f>
        <v>139</v>
      </c>
    </row>
    <row r="30" spans="2:5" ht="18" customHeight="1" x14ac:dyDescent="0.25">
      <c r="B30" s="20" t="s">
        <v>10</v>
      </c>
      <c r="C30" s="20" t="str">
        <f>'MASC - ATÉ 14,0'!B8</f>
        <v>Julio Kusakawa</v>
      </c>
      <c r="D30" s="29" t="str">
        <f>'MASC - ATÉ 14,0'!C8</f>
        <v>MGC</v>
      </c>
      <c r="E30" s="88">
        <f>'MASC - ATÉ 14,0'!AY8</f>
        <v>138</v>
      </c>
    </row>
    <row r="31" spans="2:5" ht="18" customHeight="1" x14ac:dyDescent="0.25">
      <c r="B31" s="17"/>
      <c r="C31" s="17"/>
      <c r="D31" s="25"/>
      <c r="E31" s="47"/>
    </row>
    <row r="32" spans="2:5" ht="27" customHeight="1" x14ac:dyDescent="0.25">
      <c r="B32" s="103" t="s">
        <v>15</v>
      </c>
      <c r="C32" s="103"/>
      <c r="D32" s="103"/>
      <c r="E32" s="103"/>
    </row>
    <row r="33" spans="2:5" ht="18" customHeight="1" x14ac:dyDescent="0.25">
      <c r="B33" s="20" t="s">
        <v>13</v>
      </c>
      <c r="C33" s="20" t="str">
        <f>'FEM - ATÉ 23,7'!B7</f>
        <v>Eliana Higino Silva</v>
      </c>
      <c r="D33" s="29" t="str">
        <f>'FEM - ATÉ 23,7'!C7</f>
        <v>MGC</v>
      </c>
      <c r="E33" s="20">
        <f>'FEM - ATÉ 23,7'!AX7</f>
        <v>159</v>
      </c>
    </row>
    <row r="34" spans="2:5" ht="18" customHeight="1" x14ac:dyDescent="0.25">
      <c r="B34" s="20" t="s">
        <v>11</v>
      </c>
      <c r="C34" s="23" t="str">
        <f>'MASC - ATÉ 14,0'!B7</f>
        <v>Jair Benke Jr</v>
      </c>
      <c r="D34" s="29" t="str">
        <f>'MASC - ATÉ 14,0'!C7</f>
        <v>PHGC</v>
      </c>
      <c r="E34" s="20">
        <f>'MASC - ATÉ 14,0'!AX7</f>
        <v>155</v>
      </c>
    </row>
    <row r="36" spans="2:5" ht="27" customHeight="1" x14ac:dyDescent="0.25">
      <c r="B36" s="103" t="s">
        <v>40</v>
      </c>
      <c r="C36" s="103"/>
      <c r="D36" s="103"/>
      <c r="E36" s="103"/>
    </row>
    <row r="37" spans="2:5" x14ac:dyDescent="0.25">
      <c r="B37" s="16" t="s">
        <v>11</v>
      </c>
      <c r="C37" s="16" t="s">
        <v>114</v>
      </c>
      <c r="D37" s="26" t="s">
        <v>115</v>
      </c>
      <c r="E37" s="89">
        <v>139</v>
      </c>
    </row>
    <row r="48" spans="2:5" ht="18" customHeight="1" x14ac:dyDescent="0.25"/>
    <row r="60" spans="2:5" ht="18" customHeight="1" x14ac:dyDescent="0.25">
      <c r="B60" s="18"/>
      <c r="C60" s="18"/>
      <c r="D60" s="27"/>
      <c r="E60" s="46"/>
    </row>
  </sheetData>
  <mergeCells count="13">
    <mergeCell ref="B7:E7"/>
    <mergeCell ref="B2:E2"/>
    <mergeCell ref="B3:E3"/>
    <mergeCell ref="B4:E4"/>
    <mergeCell ref="B5:E5"/>
    <mergeCell ref="B36:E36"/>
    <mergeCell ref="B17:E17"/>
    <mergeCell ref="B32:E32"/>
    <mergeCell ref="B8:D8"/>
    <mergeCell ref="B12:D12"/>
    <mergeCell ref="B19:D19"/>
    <mergeCell ref="B23:D23"/>
    <mergeCell ref="B27:D27"/>
  </mergeCells>
  <pageMargins left="0.39370078740157483" right="0" top="0.39370078740157483" bottom="0" header="0.31496062992125984" footer="0.31496062992125984"/>
  <pageSetup paperSize="9"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1"/>
  <sheetViews>
    <sheetView workbookViewId="0"/>
  </sheetViews>
  <sheetFormatPr defaultRowHeight="18" customHeight="1" x14ac:dyDescent="0.25"/>
  <cols>
    <col min="1" max="1" width="6.7109375" style="3" bestFit="1" customWidth="1"/>
    <col min="2" max="2" width="17.5703125" style="5" bestFit="1" customWidth="1"/>
    <col min="3" max="3" width="6.42578125" style="3" bestFit="1" customWidth="1"/>
    <col min="4" max="4" width="5.7109375" style="3" customWidth="1"/>
    <col min="5" max="5" width="4.28515625" style="3" bestFit="1" customWidth="1"/>
    <col min="6" max="23" width="2.7109375" style="10" customWidth="1"/>
    <col min="24" max="25" width="4.140625" style="10" customWidth="1"/>
    <col min="26" max="26" width="6.7109375" style="10" bestFit="1" customWidth="1"/>
    <col min="27" max="27" width="4.7109375" style="10" customWidth="1"/>
    <col min="28" max="45" width="2.7109375" style="4" customWidth="1"/>
    <col min="46" max="47" width="4.28515625" style="4" customWidth="1"/>
    <col min="48" max="48" width="6.5703125" style="4" customWidth="1"/>
    <col min="49" max="49" width="4.7109375" style="4" customWidth="1"/>
    <col min="50" max="50" width="6.7109375" style="7" customWidth="1"/>
    <col min="51" max="51" width="4.7109375" style="7" customWidth="1"/>
    <col min="52" max="16384" width="9.140625" style="4"/>
  </cols>
  <sheetData>
    <row r="1" spans="1:51" s="2" customFormat="1" ht="18" customHeight="1" x14ac:dyDescent="0.25">
      <c r="A1" s="1"/>
      <c r="B1" s="11"/>
      <c r="C1" s="105"/>
      <c r="D1" s="105"/>
      <c r="E1" s="105"/>
      <c r="F1" s="105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X1" s="12"/>
      <c r="AY1" s="12"/>
    </row>
    <row r="2" spans="1:51" s="2" customFormat="1" ht="18" customHeight="1" x14ac:dyDescent="0.25">
      <c r="A2" s="1"/>
      <c r="C2" s="106"/>
      <c r="D2" s="106"/>
      <c r="E2" s="106"/>
      <c r="F2" s="106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X2" s="12"/>
      <c r="AY2" s="12"/>
    </row>
    <row r="3" spans="1:51" ht="18" customHeight="1" x14ac:dyDescent="0.25">
      <c r="B3" s="32"/>
      <c r="C3" s="31"/>
      <c r="D3" s="31"/>
      <c r="E3" s="31"/>
      <c r="F3" s="112" t="s">
        <v>19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</row>
    <row r="4" spans="1:51" s="6" customFormat="1" ht="18" customHeight="1" x14ac:dyDescent="0.25">
      <c r="A4" s="116"/>
      <c r="B4" s="117"/>
      <c r="C4" s="117"/>
      <c r="D4" s="117"/>
      <c r="E4" s="117"/>
      <c r="F4" s="114" t="s">
        <v>4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 t="s">
        <v>5</v>
      </c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1" t="s">
        <v>23</v>
      </c>
      <c r="AY4" s="111"/>
    </row>
    <row r="5" spans="1:51" s="8" customFormat="1" ht="18" customHeight="1" x14ac:dyDescent="0.25">
      <c r="A5" s="34"/>
      <c r="B5" s="108" t="s">
        <v>1</v>
      </c>
      <c r="C5" s="108" t="s">
        <v>0</v>
      </c>
      <c r="D5" s="108" t="s">
        <v>2</v>
      </c>
      <c r="E5" s="108" t="s">
        <v>16</v>
      </c>
      <c r="F5" s="113" t="s">
        <v>17</v>
      </c>
      <c r="G5" s="113"/>
      <c r="H5" s="113"/>
      <c r="I5" s="113"/>
      <c r="J5" s="113"/>
      <c r="K5" s="113"/>
      <c r="L5" s="113"/>
      <c r="M5" s="113"/>
      <c r="N5" s="113"/>
      <c r="O5" s="113" t="s">
        <v>18</v>
      </c>
      <c r="P5" s="113"/>
      <c r="Q5" s="113"/>
      <c r="R5" s="113"/>
      <c r="S5" s="113"/>
      <c r="T5" s="113"/>
      <c r="U5" s="113"/>
      <c r="V5" s="113"/>
      <c r="W5" s="113"/>
      <c r="X5" s="113" t="s">
        <v>20</v>
      </c>
      <c r="Y5" s="113"/>
      <c r="Z5" s="113"/>
      <c r="AA5" s="113"/>
      <c r="AB5" s="113" t="s">
        <v>17</v>
      </c>
      <c r="AC5" s="113"/>
      <c r="AD5" s="113"/>
      <c r="AE5" s="113"/>
      <c r="AF5" s="113"/>
      <c r="AG5" s="113"/>
      <c r="AH5" s="113"/>
      <c r="AI5" s="113"/>
      <c r="AJ5" s="113"/>
      <c r="AK5" s="113" t="s">
        <v>18</v>
      </c>
      <c r="AL5" s="113"/>
      <c r="AM5" s="113"/>
      <c r="AN5" s="113"/>
      <c r="AO5" s="113"/>
      <c r="AP5" s="113"/>
      <c r="AQ5" s="113"/>
      <c r="AR5" s="113"/>
      <c r="AS5" s="113"/>
      <c r="AT5" s="113" t="s">
        <v>20</v>
      </c>
      <c r="AU5" s="113"/>
      <c r="AV5" s="113"/>
      <c r="AW5" s="115"/>
      <c r="AX5" s="110" t="s">
        <v>3</v>
      </c>
      <c r="AY5" s="110" t="s">
        <v>6</v>
      </c>
    </row>
    <row r="6" spans="1:51" s="8" customFormat="1" ht="18" customHeight="1" x14ac:dyDescent="0.25">
      <c r="A6" s="33"/>
      <c r="B6" s="109"/>
      <c r="C6" s="109"/>
      <c r="D6" s="109"/>
      <c r="E6" s="109"/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6">
        <v>12</v>
      </c>
      <c r="R6" s="36">
        <v>13</v>
      </c>
      <c r="S6" s="36">
        <v>14</v>
      </c>
      <c r="T6" s="36">
        <v>15</v>
      </c>
      <c r="U6" s="36">
        <v>16</v>
      </c>
      <c r="V6" s="36">
        <v>17</v>
      </c>
      <c r="W6" s="36">
        <v>18</v>
      </c>
      <c r="X6" s="36" t="s">
        <v>21</v>
      </c>
      <c r="Y6" s="36" t="s">
        <v>22</v>
      </c>
      <c r="Z6" s="36" t="s">
        <v>3</v>
      </c>
      <c r="AA6" s="36" t="s">
        <v>6</v>
      </c>
      <c r="AB6" s="36">
        <v>1</v>
      </c>
      <c r="AC6" s="36">
        <v>2</v>
      </c>
      <c r="AD6" s="36">
        <v>3</v>
      </c>
      <c r="AE6" s="36">
        <v>4</v>
      </c>
      <c r="AF6" s="36">
        <v>5</v>
      </c>
      <c r="AG6" s="36">
        <v>6</v>
      </c>
      <c r="AH6" s="36">
        <v>7</v>
      </c>
      <c r="AI6" s="36">
        <v>8</v>
      </c>
      <c r="AJ6" s="36">
        <v>9</v>
      </c>
      <c r="AK6" s="36">
        <v>10</v>
      </c>
      <c r="AL6" s="36">
        <v>11</v>
      </c>
      <c r="AM6" s="36">
        <v>12</v>
      </c>
      <c r="AN6" s="36">
        <v>13</v>
      </c>
      <c r="AO6" s="36">
        <v>14</v>
      </c>
      <c r="AP6" s="36">
        <v>15</v>
      </c>
      <c r="AQ6" s="36">
        <v>16</v>
      </c>
      <c r="AR6" s="36">
        <v>17</v>
      </c>
      <c r="AS6" s="36">
        <v>18</v>
      </c>
      <c r="AT6" s="36" t="s">
        <v>21</v>
      </c>
      <c r="AU6" s="36" t="s">
        <v>22</v>
      </c>
      <c r="AV6" s="36" t="s">
        <v>3</v>
      </c>
      <c r="AW6" s="37" t="s">
        <v>6</v>
      </c>
      <c r="AX6" s="110"/>
      <c r="AY6" s="110"/>
    </row>
    <row r="7" spans="1:51" ht="18" customHeight="1" x14ac:dyDescent="0.25">
      <c r="A7" s="13" t="s">
        <v>3</v>
      </c>
      <c r="B7" s="39" t="s">
        <v>57</v>
      </c>
      <c r="C7" s="40" t="s">
        <v>49</v>
      </c>
      <c r="D7" s="142">
        <v>2</v>
      </c>
      <c r="E7" s="45">
        <v>2</v>
      </c>
      <c r="F7" s="92">
        <v>4</v>
      </c>
      <c r="G7" s="92">
        <v>6</v>
      </c>
      <c r="H7" s="92">
        <v>4</v>
      </c>
      <c r="I7" s="92">
        <v>3</v>
      </c>
      <c r="J7" s="92">
        <v>4</v>
      </c>
      <c r="K7" s="92">
        <v>3</v>
      </c>
      <c r="L7" s="92">
        <v>4</v>
      </c>
      <c r="M7" s="92">
        <v>5</v>
      </c>
      <c r="N7" s="92">
        <v>4</v>
      </c>
      <c r="O7" s="92">
        <v>6</v>
      </c>
      <c r="P7" s="92">
        <v>5</v>
      </c>
      <c r="Q7" s="92">
        <v>4</v>
      </c>
      <c r="R7" s="92">
        <v>4</v>
      </c>
      <c r="S7" s="92">
        <v>4</v>
      </c>
      <c r="T7" s="92">
        <v>4</v>
      </c>
      <c r="U7" s="92">
        <v>5</v>
      </c>
      <c r="V7" s="92">
        <v>2</v>
      </c>
      <c r="W7" s="92">
        <v>4</v>
      </c>
      <c r="X7" s="14">
        <f>F7+G7+H7+I7+J7+K7+L7+M7+N7</f>
        <v>37</v>
      </c>
      <c r="Y7" s="14">
        <f>SUM(O7:W7)</f>
        <v>38</v>
      </c>
      <c r="Z7" s="14">
        <f>X7+Y7</f>
        <v>75</v>
      </c>
      <c r="AA7" s="14">
        <f>Z7-E7</f>
        <v>73</v>
      </c>
      <c r="AB7" s="14">
        <v>4</v>
      </c>
      <c r="AC7" s="14">
        <v>4</v>
      </c>
      <c r="AD7" s="14">
        <v>5</v>
      </c>
      <c r="AE7" s="14">
        <v>3</v>
      </c>
      <c r="AF7" s="14">
        <v>4</v>
      </c>
      <c r="AG7" s="14">
        <v>4</v>
      </c>
      <c r="AH7" s="14">
        <v>4</v>
      </c>
      <c r="AI7" s="14">
        <v>6</v>
      </c>
      <c r="AJ7" s="14">
        <v>4</v>
      </c>
      <c r="AK7" s="14">
        <v>4</v>
      </c>
      <c r="AL7" s="14">
        <v>5</v>
      </c>
      <c r="AM7" s="14">
        <v>5</v>
      </c>
      <c r="AN7" s="14">
        <v>6</v>
      </c>
      <c r="AO7" s="14">
        <v>3</v>
      </c>
      <c r="AP7" s="14">
        <v>5</v>
      </c>
      <c r="AQ7" s="14">
        <v>5</v>
      </c>
      <c r="AR7" s="14">
        <v>4</v>
      </c>
      <c r="AS7" s="14">
        <v>5</v>
      </c>
      <c r="AT7" s="14">
        <f>AB7+AC7+AD7+AE7+AF7+AG7+AH7+AI7+AJ7</f>
        <v>38</v>
      </c>
      <c r="AU7" s="14">
        <f>SUM(AK7:AS7)</f>
        <v>42</v>
      </c>
      <c r="AV7" s="14">
        <f>AT7+AU7</f>
        <v>80</v>
      </c>
      <c r="AW7" s="38">
        <f>AV7-E7</f>
        <v>78</v>
      </c>
      <c r="AX7" s="14">
        <f>Z7+AV7</f>
        <v>155</v>
      </c>
      <c r="AY7" s="148"/>
    </row>
    <row r="8" spans="1:51" ht="18" customHeight="1" x14ac:dyDescent="0.25">
      <c r="A8" s="44">
        <v>1</v>
      </c>
      <c r="B8" s="39" t="s">
        <v>58</v>
      </c>
      <c r="C8" s="40" t="s">
        <v>50</v>
      </c>
      <c r="D8" s="48">
        <v>11.3</v>
      </c>
      <c r="E8" s="45">
        <v>12</v>
      </c>
      <c r="F8" s="92">
        <v>4</v>
      </c>
      <c r="G8" s="92">
        <v>5</v>
      </c>
      <c r="H8" s="92">
        <v>5</v>
      </c>
      <c r="I8" s="92">
        <v>5</v>
      </c>
      <c r="J8" s="92">
        <v>4</v>
      </c>
      <c r="K8" s="92">
        <v>3</v>
      </c>
      <c r="L8" s="92">
        <v>3</v>
      </c>
      <c r="M8" s="92">
        <v>5</v>
      </c>
      <c r="N8" s="92">
        <v>4</v>
      </c>
      <c r="O8" s="92">
        <v>5</v>
      </c>
      <c r="P8" s="92">
        <v>2</v>
      </c>
      <c r="Q8" s="92">
        <v>4</v>
      </c>
      <c r="R8" s="92">
        <v>5</v>
      </c>
      <c r="S8" s="92">
        <v>4</v>
      </c>
      <c r="T8" s="92">
        <v>5</v>
      </c>
      <c r="U8" s="92">
        <v>5</v>
      </c>
      <c r="V8" s="92">
        <v>3</v>
      </c>
      <c r="W8" s="92">
        <v>4</v>
      </c>
      <c r="X8" s="14">
        <f>F8+G8+H8+I8+J8+K8+L8+M8+N8</f>
        <v>38</v>
      </c>
      <c r="Y8" s="14">
        <f>SUM(O8:W8)</f>
        <v>37</v>
      </c>
      <c r="Z8" s="14">
        <f>X8+Y8</f>
        <v>75</v>
      </c>
      <c r="AA8" s="99">
        <f>Z8-E8</f>
        <v>63</v>
      </c>
      <c r="AB8" s="14">
        <v>4</v>
      </c>
      <c r="AC8" s="14">
        <v>6</v>
      </c>
      <c r="AD8" s="14">
        <v>6</v>
      </c>
      <c r="AE8" s="14">
        <v>3</v>
      </c>
      <c r="AF8" s="14">
        <v>5</v>
      </c>
      <c r="AG8" s="14">
        <v>4</v>
      </c>
      <c r="AH8" s="14">
        <v>5</v>
      </c>
      <c r="AI8" s="14">
        <v>6</v>
      </c>
      <c r="AJ8" s="14">
        <v>4</v>
      </c>
      <c r="AK8" s="14">
        <v>4</v>
      </c>
      <c r="AL8" s="14">
        <v>2</v>
      </c>
      <c r="AM8" s="14">
        <v>7</v>
      </c>
      <c r="AN8" s="14">
        <v>5</v>
      </c>
      <c r="AO8" s="14">
        <v>5</v>
      </c>
      <c r="AP8" s="14">
        <v>6</v>
      </c>
      <c r="AQ8" s="14">
        <v>6</v>
      </c>
      <c r="AR8" s="14">
        <v>4</v>
      </c>
      <c r="AS8" s="14">
        <v>5</v>
      </c>
      <c r="AT8" s="14">
        <f>AB8+AC8+AD8+AE8+AF8+AG8+AH8+AI8+AJ8</f>
        <v>43</v>
      </c>
      <c r="AU8" s="14">
        <f>SUM(AK8:AS8)</f>
        <v>44</v>
      </c>
      <c r="AV8" s="14">
        <f>AT8+AU8</f>
        <v>87</v>
      </c>
      <c r="AW8" s="38">
        <f>AV8-E8</f>
        <v>75</v>
      </c>
      <c r="AX8" s="14">
        <f>Z8+AV8</f>
        <v>162</v>
      </c>
      <c r="AY8" s="99">
        <f>AA8+AW8</f>
        <v>138</v>
      </c>
    </row>
    <row r="9" spans="1:51" ht="18" customHeight="1" x14ac:dyDescent="0.25">
      <c r="A9" s="43">
        <v>2</v>
      </c>
      <c r="B9" s="39" t="s">
        <v>59</v>
      </c>
      <c r="C9" s="40" t="s">
        <v>50</v>
      </c>
      <c r="D9" s="48">
        <v>13.5</v>
      </c>
      <c r="E9" s="45">
        <v>14</v>
      </c>
      <c r="F9" s="92">
        <v>4</v>
      </c>
      <c r="G9" s="92">
        <v>5</v>
      </c>
      <c r="H9" s="92">
        <v>5</v>
      </c>
      <c r="I9" s="92">
        <v>5</v>
      </c>
      <c r="J9" s="92">
        <v>4</v>
      </c>
      <c r="K9" s="92">
        <v>4</v>
      </c>
      <c r="L9" s="92">
        <v>5</v>
      </c>
      <c r="M9" s="92">
        <v>5</v>
      </c>
      <c r="N9" s="92">
        <v>5</v>
      </c>
      <c r="O9" s="92">
        <v>4</v>
      </c>
      <c r="P9" s="92">
        <v>3</v>
      </c>
      <c r="Q9" s="92">
        <v>4</v>
      </c>
      <c r="R9" s="92">
        <v>5</v>
      </c>
      <c r="S9" s="92">
        <v>6</v>
      </c>
      <c r="T9" s="92">
        <v>5</v>
      </c>
      <c r="U9" s="92">
        <v>4</v>
      </c>
      <c r="V9" s="92">
        <v>4</v>
      </c>
      <c r="W9" s="92">
        <v>4</v>
      </c>
      <c r="X9" s="14">
        <f>F9+G9+H9+I9+J9+K9+L9+M9+N9</f>
        <v>42</v>
      </c>
      <c r="Y9" s="14">
        <f>SUM(O9:W9)</f>
        <v>39</v>
      </c>
      <c r="Z9" s="14">
        <f>X9+Y9</f>
        <v>81</v>
      </c>
      <c r="AA9" s="99">
        <f>Z9-E9</f>
        <v>67</v>
      </c>
      <c r="AB9" s="14">
        <v>4</v>
      </c>
      <c r="AC9" s="14">
        <v>6</v>
      </c>
      <c r="AD9" s="14">
        <v>5</v>
      </c>
      <c r="AE9" s="14">
        <v>4</v>
      </c>
      <c r="AF9" s="14">
        <v>5</v>
      </c>
      <c r="AG9" s="14">
        <v>4</v>
      </c>
      <c r="AH9" s="14">
        <v>4</v>
      </c>
      <c r="AI9" s="14">
        <v>5</v>
      </c>
      <c r="AJ9" s="14">
        <v>4</v>
      </c>
      <c r="AK9" s="14">
        <v>4</v>
      </c>
      <c r="AL9" s="14">
        <v>4</v>
      </c>
      <c r="AM9" s="14">
        <v>7</v>
      </c>
      <c r="AN9" s="14">
        <v>6</v>
      </c>
      <c r="AO9" s="14">
        <v>5</v>
      </c>
      <c r="AP9" s="14">
        <v>4</v>
      </c>
      <c r="AQ9" s="14">
        <v>6</v>
      </c>
      <c r="AR9" s="14">
        <v>3</v>
      </c>
      <c r="AS9" s="14">
        <v>6</v>
      </c>
      <c r="AT9" s="14">
        <f>AB9+AC9+AD9+AE9+AF9+AG9+AH9+AI9+AJ9</f>
        <v>41</v>
      </c>
      <c r="AU9" s="14">
        <f>SUM(AK9:AS9)</f>
        <v>45</v>
      </c>
      <c r="AV9" s="14">
        <f>AT9+AU9</f>
        <v>86</v>
      </c>
      <c r="AW9" s="38">
        <f>AV9-E9</f>
        <v>72</v>
      </c>
      <c r="AX9" s="14">
        <f>Z9+AV9</f>
        <v>167</v>
      </c>
      <c r="AY9" s="99">
        <f>AA9+AW9</f>
        <v>139</v>
      </c>
    </row>
    <row r="10" spans="1:51" ht="18" customHeight="1" x14ac:dyDescent="0.25">
      <c r="A10" s="44">
        <v>3</v>
      </c>
      <c r="B10" s="39" t="s">
        <v>68</v>
      </c>
      <c r="C10" s="40" t="s">
        <v>50</v>
      </c>
      <c r="D10" s="48">
        <v>13.3</v>
      </c>
      <c r="E10" s="45">
        <v>14</v>
      </c>
      <c r="F10" s="92">
        <v>4</v>
      </c>
      <c r="G10" s="92">
        <v>6</v>
      </c>
      <c r="H10" s="92">
        <v>7</v>
      </c>
      <c r="I10" s="92">
        <v>5</v>
      </c>
      <c r="J10" s="92">
        <v>4</v>
      </c>
      <c r="K10" s="92">
        <v>4</v>
      </c>
      <c r="L10" s="92">
        <v>5</v>
      </c>
      <c r="M10" s="92">
        <v>5</v>
      </c>
      <c r="N10" s="92">
        <v>4</v>
      </c>
      <c r="O10" s="92">
        <v>4</v>
      </c>
      <c r="P10" s="92">
        <v>5</v>
      </c>
      <c r="Q10" s="92">
        <v>4</v>
      </c>
      <c r="R10" s="92">
        <v>4</v>
      </c>
      <c r="S10" s="92">
        <v>4</v>
      </c>
      <c r="T10" s="92">
        <v>4</v>
      </c>
      <c r="U10" s="92">
        <v>5</v>
      </c>
      <c r="V10" s="92">
        <v>4</v>
      </c>
      <c r="W10" s="92">
        <v>5</v>
      </c>
      <c r="X10" s="14">
        <f>F10+G10+H10+I10+J10+K10+L10+M10+N10</f>
        <v>44</v>
      </c>
      <c r="Y10" s="14">
        <f>SUM(O10:W10)</f>
        <v>39</v>
      </c>
      <c r="Z10" s="14">
        <f>X10+Y10</f>
        <v>83</v>
      </c>
      <c r="AA10" s="99">
        <f>Z10-E10</f>
        <v>69</v>
      </c>
      <c r="AB10" s="14">
        <v>7</v>
      </c>
      <c r="AC10" s="14">
        <v>7</v>
      </c>
      <c r="AD10" s="14">
        <v>6</v>
      </c>
      <c r="AE10" s="14">
        <v>3</v>
      </c>
      <c r="AF10" s="14">
        <v>4</v>
      </c>
      <c r="AG10" s="14">
        <v>3</v>
      </c>
      <c r="AH10" s="14">
        <v>6</v>
      </c>
      <c r="AI10" s="14">
        <v>7</v>
      </c>
      <c r="AJ10" s="14">
        <v>4</v>
      </c>
      <c r="AK10" s="14">
        <v>4</v>
      </c>
      <c r="AL10" s="14">
        <v>5</v>
      </c>
      <c r="AM10" s="14">
        <v>5</v>
      </c>
      <c r="AN10" s="14">
        <v>4</v>
      </c>
      <c r="AO10" s="14">
        <v>5</v>
      </c>
      <c r="AP10" s="14">
        <v>5</v>
      </c>
      <c r="AQ10" s="14">
        <v>5</v>
      </c>
      <c r="AR10" s="14">
        <v>3</v>
      </c>
      <c r="AS10" s="14">
        <v>4</v>
      </c>
      <c r="AT10" s="14">
        <f>AB10+AC10+AD10+AE10+AF10+AG10+AH10+AI10+AJ10</f>
        <v>47</v>
      </c>
      <c r="AU10" s="14">
        <f>SUM(AK10:AS10)</f>
        <v>40</v>
      </c>
      <c r="AV10" s="14">
        <f>AT10+AU10</f>
        <v>87</v>
      </c>
      <c r="AW10" s="38">
        <f>AV10-E10</f>
        <v>73</v>
      </c>
      <c r="AX10" s="14">
        <f>Z10+AV10</f>
        <v>170</v>
      </c>
      <c r="AY10" s="99">
        <f>AA10+AW10</f>
        <v>142</v>
      </c>
    </row>
    <row r="11" spans="1:51" ht="18" customHeight="1" x14ac:dyDescent="0.25">
      <c r="A11" s="43">
        <v>4</v>
      </c>
      <c r="B11" s="39" t="s">
        <v>60</v>
      </c>
      <c r="C11" s="40" t="s">
        <v>50</v>
      </c>
      <c r="D11" s="48">
        <v>8.6999999999999993</v>
      </c>
      <c r="E11" s="45">
        <v>9</v>
      </c>
      <c r="F11" s="92">
        <v>4</v>
      </c>
      <c r="G11" s="92">
        <v>4</v>
      </c>
      <c r="H11" s="92">
        <v>4</v>
      </c>
      <c r="I11" s="92">
        <v>5</v>
      </c>
      <c r="J11" s="92">
        <v>4</v>
      </c>
      <c r="K11" s="92">
        <v>3</v>
      </c>
      <c r="L11" s="92">
        <v>4</v>
      </c>
      <c r="M11" s="92">
        <v>6</v>
      </c>
      <c r="N11" s="92">
        <v>4</v>
      </c>
      <c r="O11" s="92">
        <v>4</v>
      </c>
      <c r="P11" s="92">
        <v>4</v>
      </c>
      <c r="Q11" s="92">
        <v>5</v>
      </c>
      <c r="R11" s="92">
        <v>6</v>
      </c>
      <c r="S11" s="92">
        <v>4</v>
      </c>
      <c r="T11" s="92">
        <v>7</v>
      </c>
      <c r="U11" s="92">
        <v>7</v>
      </c>
      <c r="V11" s="92">
        <v>4</v>
      </c>
      <c r="W11" s="92">
        <v>4</v>
      </c>
      <c r="X11" s="14">
        <f>F11+G11+H11+I11+J11+K11+L11+M11+N11</f>
        <v>38</v>
      </c>
      <c r="Y11" s="14">
        <f>SUM(O11:W11)</f>
        <v>45</v>
      </c>
      <c r="Z11" s="14">
        <f>X11+Y11</f>
        <v>83</v>
      </c>
      <c r="AA11" s="14">
        <f>Z11-E11</f>
        <v>74</v>
      </c>
      <c r="AB11" s="14">
        <v>4</v>
      </c>
      <c r="AC11" s="14">
        <v>5</v>
      </c>
      <c r="AD11" s="14">
        <v>4</v>
      </c>
      <c r="AE11" s="14">
        <v>2</v>
      </c>
      <c r="AF11" s="14">
        <v>5</v>
      </c>
      <c r="AG11" s="14">
        <v>3</v>
      </c>
      <c r="AH11" s="14">
        <v>4</v>
      </c>
      <c r="AI11" s="14">
        <v>6</v>
      </c>
      <c r="AJ11" s="14">
        <v>4</v>
      </c>
      <c r="AK11" s="14">
        <v>5</v>
      </c>
      <c r="AL11" s="14">
        <v>3</v>
      </c>
      <c r="AM11" s="14">
        <v>4</v>
      </c>
      <c r="AN11" s="14">
        <v>5</v>
      </c>
      <c r="AO11" s="14">
        <v>4</v>
      </c>
      <c r="AP11" s="14">
        <v>6</v>
      </c>
      <c r="AQ11" s="14">
        <v>6</v>
      </c>
      <c r="AR11" s="14">
        <v>4</v>
      </c>
      <c r="AS11" s="14">
        <v>5</v>
      </c>
      <c r="AT11" s="14">
        <f>AB11+AC11+AD11+AE11+AF11+AG11+AH11+AI11+AJ11</f>
        <v>37</v>
      </c>
      <c r="AU11" s="14">
        <f>SUM(AK11:AS11)</f>
        <v>42</v>
      </c>
      <c r="AV11" s="14">
        <f>AT11+AU11</f>
        <v>79</v>
      </c>
      <c r="AW11" s="144">
        <f>AV11-E11</f>
        <v>70</v>
      </c>
      <c r="AX11" s="14">
        <f>Z11+AV11</f>
        <v>162</v>
      </c>
      <c r="AY11" s="14">
        <f>AA11+AW11</f>
        <v>144</v>
      </c>
    </row>
    <row r="12" spans="1:51" ht="18" customHeight="1" x14ac:dyDescent="0.25">
      <c r="A12" s="44">
        <v>5</v>
      </c>
      <c r="B12" s="39" t="s">
        <v>61</v>
      </c>
      <c r="C12" s="40" t="s">
        <v>50</v>
      </c>
      <c r="D12" s="45">
        <v>11.1</v>
      </c>
      <c r="E12" s="45">
        <v>12</v>
      </c>
      <c r="F12" s="92">
        <v>4</v>
      </c>
      <c r="G12" s="92">
        <v>6</v>
      </c>
      <c r="H12" s="92">
        <v>5</v>
      </c>
      <c r="I12" s="92">
        <v>2</v>
      </c>
      <c r="J12" s="92">
        <v>5</v>
      </c>
      <c r="K12" s="92">
        <v>3</v>
      </c>
      <c r="L12" s="92">
        <v>4</v>
      </c>
      <c r="M12" s="92">
        <v>5</v>
      </c>
      <c r="N12" s="92">
        <v>6</v>
      </c>
      <c r="O12" s="92">
        <v>6</v>
      </c>
      <c r="P12" s="92">
        <v>4</v>
      </c>
      <c r="Q12" s="92">
        <v>5</v>
      </c>
      <c r="R12" s="92">
        <v>5</v>
      </c>
      <c r="S12" s="92">
        <v>5</v>
      </c>
      <c r="T12" s="92">
        <v>6</v>
      </c>
      <c r="U12" s="92">
        <v>4</v>
      </c>
      <c r="V12" s="92">
        <v>5</v>
      </c>
      <c r="W12" s="92">
        <v>3</v>
      </c>
      <c r="X12" s="14">
        <f>F12+G12+H12+I12+J12+K12+L12+M12+N12</f>
        <v>40</v>
      </c>
      <c r="Y12" s="14">
        <f>SUM(O12:W12)</f>
        <v>43</v>
      </c>
      <c r="Z12" s="14">
        <f>X12+Y12</f>
        <v>83</v>
      </c>
      <c r="AA12" s="99">
        <f>Z12-E12</f>
        <v>71</v>
      </c>
      <c r="AB12" s="14">
        <v>5</v>
      </c>
      <c r="AC12" s="14">
        <v>5</v>
      </c>
      <c r="AD12" s="14">
        <v>4</v>
      </c>
      <c r="AE12" s="14">
        <v>3</v>
      </c>
      <c r="AF12" s="14">
        <v>5</v>
      </c>
      <c r="AG12" s="14">
        <v>4</v>
      </c>
      <c r="AH12" s="14">
        <v>6</v>
      </c>
      <c r="AI12" s="14">
        <v>8</v>
      </c>
      <c r="AJ12" s="14">
        <v>4</v>
      </c>
      <c r="AK12" s="14">
        <v>5</v>
      </c>
      <c r="AL12" s="14">
        <v>5</v>
      </c>
      <c r="AM12" s="14">
        <v>4</v>
      </c>
      <c r="AN12" s="14">
        <v>5</v>
      </c>
      <c r="AO12" s="14">
        <v>5</v>
      </c>
      <c r="AP12" s="14">
        <v>3</v>
      </c>
      <c r="AQ12" s="14">
        <v>8</v>
      </c>
      <c r="AR12" s="14">
        <v>4</v>
      </c>
      <c r="AS12" s="14">
        <v>6</v>
      </c>
      <c r="AT12" s="14">
        <f>AB12+AC12+AD12+AE12+AF12+AG12+AH12+AI12+AJ12</f>
        <v>44</v>
      </c>
      <c r="AU12" s="14">
        <f>SUM(AK12:AS12)</f>
        <v>45</v>
      </c>
      <c r="AV12" s="14">
        <f>AT12+AU12</f>
        <v>89</v>
      </c>
      <c r="AW12" s="38">
        <f>AV12-E12</f>
        <v>77</v>
      </c>
      <c r="AX12" s="14">
        <f>Z12+AV12</f>
        <v>172</v>
      </c>
      <c r="AY12" s="14">
        <f>AA12+AW12</f>
        <v>148</v>
      </c>
    </row>
    <row r="13" spans="1:51" ht="18" customHeight="1" x14ac:dyDescent="0.25">
      <c r="A13" s="43">
        <v>6</v>
      </c>
      <c r="B13" s="39" t="s">
        <v>73</v>
      </c>
      <c r="C13" s="40" t="s">
        <v>50</v>
      </c>
      <c r="D13" s="48">
        <v>13.2</v>
      </c>
      <c r="E13" s="45">
        <v>14</v>
      </c>
      <c r="F13" s="92">
        <v>4</v>
      </c>
      <c r="G13" s="92">
        <v>6</v>
      </c>
      <c r="H13" s="92">
        <v>8</v>
      </c>
      <c r="I13" s="92">
        <v>4</v>
      </c>
      <c r="J13" s="92">
        <v>4</v>
      </c>
      <c r="K13" s="92">
        <v>3</v>
      </c>
      <c r="L13" s="92">
        <v>5</v>
      </c>
      <c r="M13" s="92">
        <v>6</v>
      </c>
      <c r="N13" s="92">
        <v>5</v>
      </c>
      <c r="O13" s="92">
        <v>5</v>
      </c>
      <c r="P13" s="92">
        <v>4</v>
      </c>
      <c r="Q13" s="92">
        <v>6</v>
      </c>
      <c r="R13" s="92">
        <v>5</v>
      </c>
      <c r="S13" s="92">
        <v>3</v>
      </c>
      <c r="T13" s="92">
        <v>4</v>
      </c>
      <c r="U13" s="92">
        <v>6</v>
      </c>
      <c r="V13" s="92">
        <v>3</v>
      </c>
      <c r="W13" s="92">
        <v>6</v>
      </c>
      <c r="X13" s="14">
        <f>F13+G13+H13+I13+J13+K13+L13+M13+N13</f>
        <v>45</v>
      </c>
      <c r="Y13" s="14">
        <f>SUM(O13:W13)</f>
        <v>42</v>
      </c>
      <c r="Z13" s="14">
        <f>X13+Y13</f>
        <v>87</v>
      </c>
      <c r="AA13" s="14">
        <f>Z13-E13</f>
        <v>73</v>
      </c>
      <c r="AB13" s="14">
        <v>5</v>
      </c>
      <c r="AC13" s="14">
        <v>6</v>
      </c>
      <c r="AD13" s="14">
        <v>5</v>
      </c>
      <c r="AE13" s="14">
        <v>5</v>
      </c>
      <c r="AF13" s="14">
        <v>5</v>
      </c>
      <c r="AG13" s="14">
        <v>5</v>
      </c>
      <c r="AH13" s="14">
        <v>6</v>
      </c>
      <c r="AI13" s="14">
        <v>5</v>
      </c>
      <c r="AJ13" s="14">
        <v>5</v>
      </c>
      <c r="AK13" s="14">
        <v>5</v>
      </c>
      <c r="AL13" s="14">
        <v>4</v>
      </c>
      <c r="AM13" s="14">
        <v>6</v>
      </c>
      <c r="AN13" s="14">
        <v>5</v>
      </c>
      <c r="AO13" s="14">
        <v>2</v>
      </c>
      <c r="AP13" s="14">
        <v>4</v>
      </c>
      <c r="AQ13" s="14">
        <v>7</v>
      </c>
      <c r="AR13" s="14">
        <v>4</v>
      </c>
      <c r="AS13" s="14">
        <v>5</v>
      </c>
      <c r="AT13" s="14">
        <f>AB13+AC13+AD13+AE13+AF13+AG13+AH13+AI13+AJ13</f>
        <v>47</v>
      </c>
      <c r="AU13" s="14">
        <f>SUM(AK13:AS13)</f>
        <v>42</v>
      </c>
      <c r="AV13" s="14">
        <f>AT13+AU13</f>
        <v>89</v>
      </c>
      <c r="AW13" s="38">
        <f>AV13-E13</f>
        <v>75</v>
      </c>
      <c r="AX13" s="14">
        <f>Z13+AV13</f>
        <v>176</v>
      </c>
      <c r="AY13" s="14">
        <f>AA13+AW13</f>
        <v>148</v>
      </c>
    </row>
    <row r="14" spans="1:51" ht="18" customHeight="1" x14ac:dyDescent="0.25">
      <c r="A14" s="44">
        <v>7</v>
      </c>
      <c r="B14" s="39" t="s">
        <v>53</v>
      </c>
      <c r="C14" s="40" t="s">
        <v>50</v>
      </c>
      <c r="D14" s="48">
        <v>11.6</v>
      </c>
      <c r="E14" s="45">
        <v>12</v>
      </c>
      <c r="F14" s="92">
        <v>6</v>
      </c>
      <c r="G14" s="92">
        <v>7</v>
      </c>
      <c r="H14" s="92">
        <v>5</v>
      </c>
      <c r="I14" s="92">
        <v>3</v>
      </c>
      <c r="J14" s="92">
        <v>5</v>
      </c>
      <c r="K14" s="92">
        <v>3</v>
      </c>
      <c r="L14" s="92">
        <v>6</v>
      </c>
      <c r="M14" s="92">
        <v>5</v>
      </c>
      <c r="N14" s="92">
        <v>3</v>
      </c>
      <c r="O14" s="92">
        <v>4</v>
      </c>
      <c r="P14" s="92">
        <v>3</v>
      </c>
      <c r="Q14" s="92">
        <v>5</v>
      </c>
      <c r="R14" s="92">
        <v>5</v>
      </c>
      <c r="S14" s="92">
        <v>6</v>
      </c>
      <c r="T14" s="92">
        <v>5</v>
      </c>
      <c r="U14" s="92">
        <v>5</v>
      </c>
      <c r="V14" s="92">
        <v>4</v>
      </c>
      <c r="W14" s="92">
        <v>12</v>
      </c>
      <c r="X14" s="14">
        <f>F14+G14+H14+I14+J14+K14+L14+M14+N14</f>
        <v>43</v>
      </c>
      <c r="Y14" s="14">
        <f>SUM(O14:W14)</f>
        <v>49</v>
      </c>
      <c r="Z14" s="14">
        <f>X14+Y14</f>
        <v>92</v>
      </c>
      <c r="AA14" s="14">
        <f>Z14-E14</f>
        <v>80</v>
      </c>
      <c r="AB14" s="14">
        <v>4</v>
      </c>
      <c r="AC14" s="14">
        <v>5</v>
      </c>
      <c r="AD14" s="14">
        <v>5</v>
      </c>
      <c r="AE14" s="14">
        <v>3</v>
      </c>
      <c r="AF14" s="14">
        <v>5</v>
      </c>
      <c r="AG14" s="14">
        <v>3</v>
      </c>
      <c r="AH14" s="14">
        <v>4</v>
      </c>
      <c r="AI14" s="14">
        <v>6</v>
      </c>
      <c r="AJ14" s="14">
        <v>5</v>
      </c>
      <c r="AK14" s="14">
        <v>5</v>
      </c>
      <c r="AL14" s="14">
        <v>3</v>
      </c>
      <c r="AM14" s="14">
        <v>4</v>
      </c>
      <c r="AN14" s="14">
        <v>6</v>
      </c>
      <c r="AO14" s="14">
        <v>5</v>
      </c>
      <c r="AP14" s="14">
        <v>6</v>
      </c>
      <c r="AQ14" s="14">
        <v>6</v>
      </c>
      <c r="AR14" s="14">
        <v>4</v>
      </c>
      <c r="AS14" s="14">
        <v>3</v>
      </c>
      <c r="AT14" s="14">
        <f>AB14+AC14+AD14+AE14+AF14+AG14+AH14+AI14+AJ14</f>
        <v>40</v>
      </c>
      <c r="AU14" s="14">
        <f>SUM(AK14:AS14)</f>
        <v>42</v>
      </c>
      <c r="AV14" s="14">
        <f>AT14+AU14</f>
        <v>82</v>
      </c>
      <c r="AW14" s="144">
        <f>AV14-E14</f>
        <v>70</v>
      </c>
      <c r="AX14" s="14">
        <f>Z14+AV14</f>
        <v>174</v>
      </c>
      <c r="AY14" s="14">
        <f>AA14+AW14</f>
        <v>150</v>
      </c>
    </row>
    <row r="15" spans="1:51" ht="18" customHeight="1" x14ac:dyDescent="0.25">
      <c r="A15" s="43">
        <v>8</v>
      </c>
      <c r="B15" s="39" t="s">
        <v>70</v>
      </c>
      <c r="C15" s="40" t="s">
        <v>50</v>
      </c>
      <c r="D15" s="48">
        <v>13.6</v>
      </c>
      <c r="E15" s="45">
        <v>15</v>
      </c>
      <c r="F15" s="92">
        <v>3</v>
      </c>
      <c r="G15" s="92">
        <v>6</v>
      </c>
      <c r="H15" s="92">
        <v>7</v>
      </c>
      <c r="I15" s="92">
        <v>4</v>
      </c>
      <c r="J15" s="92">
        <v>6</v>
      </c>
      <c r="K15" s="92">
        <v>3</v>
      </c>
      <c r="L15" s="92">
        <v>6</v>
      </c>
      <c r="M15" s="92">
        <v>5</v>
      </c>
      <c r="N15" s="92">
        <v>4</v>
      </c>
      <c r="O15" s="92">
        <v>5</v>
      </c>
      <c r="P15" s="92">
        <v>3</v>
      </c>
      <c r="Q15" s="92">
        <v>5</v>
      </c>
      <c r="R15" s="92">
        <v>5</v>
      </c>
      <c r="S15" s="92">
        <v>7</v>
      </c>
      <c r="T15" s="92">
        <v>5</v>
      </c>
      <c r="U15" s="92">
        <v>7</v>
      </c>
      <c r="V15" s="92">
        <v>5</v>
      </c>
      <c r="W15" s="92">
        <v>4</v>
      </c>
      <c r="X15" s="14">
        <f>F15+G15+H15+I15+J15+K15+L15+M15+N15</f>
        <v>44</v>
      </c>
      <c r="Y15" s="14">
        <f>SUM(O15:W15)</f>
        <v>46</v>
      </c>
      <c r="Z15" s="14">
        <f>X15+Y15</f>
        <v>90</v>
      </c>
      <c r="AA15" s="14">
        <f>Z15-E15</f>
        <v>75</v>
      </c>
      <c r="AB15" s="14">
        <v>4</v>
      </c>
      <c r="AC15" s="14">
        <v>6</v>
      </c>
      <c r="AD15" s="14">
        <v>6</v>
      </c>
      <c r="AE15" s="14">
        <v>3</v>
      </c>
      <c r="AF15" s="14">
        <v>5</v>
      </c>
      <c r="AG15" s="14">
        <v>8</v>
      </c>
      <c r="AH15" s="14">
        <v>5</v>
      </c>
      <c r="AI15" s="14">
        <v>5</v>
      </c>
      <c r="AJ15" s="14">
        <v>4</v>
      </c>
      <c r="AK15" s="14">
        <v>6</v>
      </c>
      <c r="AL15" s="14">
        <v>4</v>
      </c>
      <c r="AM15" s="14">
        <v>6</v>
      </c>
      <c r="AN15" s="14">
        <v>6</v>
      </c>
      <c r="AO15" s="14">
        <v>4</v>
      </c>
      <c r="AP15" s="14">
        <v>4</v>
      </c>
      <c r="AQ15" s="14">
        <v>5</v>
      </c>
      <c r="AR15" s="14">
        <v>4</v>
      </c>
      <c r="AS15" s="14">
        <v>5</v>
      </c>
      <c r="AT15" s="14">
        <f>AB15+AC15+AD15+AE15+AF15+AG15+AH15+AI15+AJ15</f>
        <v>46</v>
      </c>
      <c r="AU15" s="14">
        <f>SUM(AK15:AS15)</f>
        <v>44</v>
      </c>
      <c r="AV15" s="14">
        <f>AT15+AU15</f>
        <v>90</v>
      </c>
      <c r="AW15" s="38">
        <f>AV15-E15</f>
        <v>75</v>
      </c>
      <c r="AX15" s="14">
        <f>Z15+AV15</f>
        <v>180</v>
      </c>
      <c r="AY15" s="14">
        <f>AA15+AW15</f>
        <v>150</v>
      </c>
    </row>
    <row r="16" spans="1:51" ht="18" customHeight="1" x14ac:dyDescent="0.25">
      <c r="A16" s="44">
        <v>9</v>
      </c>
      <c r="B16" s="39" t="s">
        <v>63</v>
      </c>
      <c r="C16" s="40" t="s">
        <v>50</v>
      </c>
      <c r="D16" s="96">
        <v>10.9</v>
      </c>
      <c r="E16" s="45">
        <v>12</v>
      </c>
      <c r="F16" s="92">
        <v>6</v>
      </c>
      <c r="G16" s="92">
        <v>5</v>
      </c>
      <c r="H16" s="92">
        <v>4</v>
      </c>
      <c r="I16" s="92">
        <v>4</v>
      </c>
      <c r="J16" s="92">
        <v>4</v>
      </c>
      <c r="K16" s="92">
        <v>4</v>
      </c>
      <c r="L16" s="92">
        <v>5</v>
      </c>
      <c r="M16" s="92">
        <v>5</v>
      </c>
      <c r="N16" s="92">
        <v>6</v>
      </c>
      <c r="O16" s="92">
        <v>5</v>
      </c>
      <c r="P16" s="92">
        <v>5</v>
      </c>
      <c r="Q16" s="92">
        <v>4</v>
      </c>
      <c r="R16" s="92">
        <v>6</v>
      </c>
      <c r="S16" s="92">
        <v>4</v>
      </c>
      <c r="T16" s="92">
        <v>7</v>
      </c>
      <c r="U16" s="92">
        <v>5</v>
      </c>
      <c r="V16" s="92">
        <v>4</v>
      </c>
      <c r="W16" s="92">
        <v>7</v>
      </c>
      <c r="X16" s="14">
        <f>F16+G16+H16+I16+J16+K16+L16+M16+N16</f>
        <v>43</v>
      </c>
      <c r="Y16" s="14">
        <f>SUM(O16:W16)</f>
        <v>47</v>
      </c>
      <c r="Z16" s="14">
        <f>X16+Y16</f>
        <v>90</v>
      </c>
      <c r="AA16" s="14">
        <f>Z16-E16</f>
        <v>78</v>
      </c>
      <c r="AB16" s="14">
        <v>5</v>
      </c>
      <c r="AC16" s="14">
        <v>6</v>
      </c>
      <c r="AD16" s="14">
        <v>5</v>
      </c>
      <c r="AE16" s="14">
        <v>4</v>
      </c>
      <c r="AF16" s="14">
        <v>5</v>
      </c>
      <c r="AG16" s="14">
        <v>3</v>
      </c>
      <c r="AH16" s="14">
        <v>4</v>
      </c>
      <c r="AI16" s="14">
        <v>5</v>
      </c>
      <c r="AJ16" s="14">
        <v>4</v>
      </c>
      <c r="AK16" s="14">
        <v>4</v>
      </c>
      <c r="AL16" s="14">
        <v>5</v>
      </c>
      <c r="AM16" s="14">
        <v>5</v>
      </c>
      <c r="AN16" s="14">
        <v>5</v>
      </c>
      <c r="AO16" s="14">
        <v>5</v>
      </c>
      <c r="AP16" s="14">
        <v>4</v>
      </c>
      <c r="AQ16" s="14">
        <v>6</v>
      </c>
      <c r="AR16" s="14">
        <v>5</v>
      </c>
      <c r="AS16" s="14">
        <v>5</v>
      </c>
      <c r="AT16" s="14">
        <f>AB16+AC16+AD16+AE16+AF16+AG16+AH16+AI16+AJ16</f>
        <v>41</v>
      </c>
      <c r="AU16" s="14">
        <f>SUM(AK16:AS16)</f>
        <v>44</v>
      </c>
      <c r="AV16" s="14">
        <f>AT16+AU16</f>
        <v>85</v>
      </c>
      <c r="AW16" s="38">
        <f>AV16-E16</f>
        <v>73</v>
      </c>
      <c r="AX16" s="14">
        <f>Z16+AV16</f>
        <v>175</v>
      </c>
      <c r="AY16" s="14">
        <f>AA16+AW16</f>
        <v>151</v>
      </c>
    </row>
    <row r="17" spans="1:51" ht="18" customHeight="1" x14ac:dyDescent="0.25">
      <c r="A17" s="43">
        <v>10</v>
      </c>
      <c r="B17" s="39" t="s">
        <v>72</v>
      </c>
      <c r="C17" s="40" t="s">
        <v>50</v>
      </c>
      <c r="D17" s="48">
        <v>13.7</v>
      </c>
      <c r="E17" s="45">
        <v>15</v>
      </c>
      <c r="F17" s="92">
        <v>4</v>
      </c>
      <c r="G17" s="92">
        <v>6</v>
      </c>
      <c r="H17" s="92">
        <v>4</v>
      </c>
      <c r="I17" s="92">
        <v>3</v>
      </c>
      <c r="J17" s="92">
        <v>6</v>
      </c>
      <c r="K17" s="92">
        <v>5</v>
      </c>
      <c r="L17" s="92">
        <v>4</v>
      </c>
      <c r="M17" s="92">
        <v>5</v>
      </c>
      <c r="N17" s="92">
        <v>7</v>
      </c>
      <c r="O17" s="92">
        <v>5</v>
      </c>
      <c r="P17" s="92">
        <v>2</v>
      </c>
      <c r="Q17" s="92">
        <v>4</v>
      </c>
      <c r="R17" s="92">
        <v>4</v>
      </c>
      <c r="S17" s="92">
        <v>4</v>
      </c>
      <c r="T17" s="92">
        <v>5</v>
      </c>
      <c r="U17" s="92">
        <v>5</v>
      </c>
      <c r="V17" s="92">
        <v>7</v>
      </c>
      <c r="W17" s="92">
        <v>3</v>
      </c>
      <c r="X17" s="14">
        <f>F17+G17+H17+I17+J17+K17+L17+M17+N17</f>
        <v>44</v>
      </c>
      <c r="Y17" s="14">
        <f>SUM(O17:W17)</f>
        <v>39</v>
      </c>
      <c r="Z17" s="14">
        <f>X17+Y17</f>
        <v>83</v>
      </c>
      <c r="AA17" s="99">
        <f>Z17-E17</f>
        <v>68</v>
      </c>
      <c r="AB17" s="14">
        <v>3</v>
      </c>
      <c r="AC17" s="14">
        <v>7</v>
      </c>
      <c r="AD17" s="14">
        <v>6</v>
      </c>
      <c r="AE17" s="14">
        <v>3</v>
      </c>
      <c r="AF17" s="14">
        <v>4</v>
      </c>
      <c r="AG17" s="14">
        <v>3</v>
      </c>
      <c r="AH17" s="14">
        <v>7</v>
      </c>
      <c r="AI17" s="14">
        <v>5</v>
      </c>
      <c r="AJ17" s="14">
        <v>5</v>
      </c>
      <c r="AK17" s="14">
        <v>7</v>
      </c>
      <c r="AL17" s="14">
        <v>4</v>
      </c>
      <c r="AM17" s="14">
        <v>4</v>
      </c>
      <c r="AN17" s="14">
        <v>5</v>
      </c>
      <c r="AO17" s="14">
        <v>6</v>
      </c>
      <c r="AP17" s="14">
        <v>6</v>
      </c>
      <c r="AQ17" s="14">
        <v>8</v>
      </c>
      <c r="AR17" s="14">
        <v>5</v>
      </c>
      <c r="AS17" s="14">
        <v>11</v>
      </c>
      <c r="AT17" s="14">
        <f>AB17+AC17+AD17+AE17+AF17+AG17+AH17+AI17+AJ17</f>
        <v>43</v>
      </c>
      <c r="AU17" s="14">
        <f>SUM(AK17:AS17)</f>
        <v>56</v>
      </c>
      <c r="AV17" s="14">
        <f>AT17+AU17</f>
        <v>99</v>
      </c>
      <c r="AW17" s="38">
        <f>AV17-E17</f>
        <v>84</v>
      </c>
      <c r="AX17" s="14">
        <f>Z17+AV17</f>
        <v>182</v>
      </c>
      <c r="AY17" s="14">
        <f>AA17+AW17</f>
        <v>152</v>
      </c>
    </row>
    <row r="18" spans="1:51" ht="18" customHeight="1" x14ac:dyDescent="0.25">
      <c r="A18" s="44">
        <v>11</v>
      </c>
      <c r="B18" s="39" t="s">
        <v>71</v>
      </c>
      <c r="C18" s="40" t="s">
        <v>50</v>
      </c>
      <c r="D18" s="48">
        <v>10.9</v>
      </c>
      <c r="E18" s="45">
        <v>12</v>
      </c>
      <c r="F18" s="92">
        <v>4</v>
      </c>
      <c r="G18" s="92">
        <v>6</v>
      </c>
      <c r="H18" s="92">
        <v>5</v>
      </c>
      <c r="I18" s="92">
        <v>4</v>
      </c>
      <c r="J18" s="92">
        <v>5</v>
      </c>
      <c r="K18" s="92">
        <v>2</v>
      </c>
      <c r="L18" s="92">
        <v>5</v>
      </c>
      <c r="M18" s="92">
        <v>7</v>
      </c>
      <c r="N18" s="92">
        <v>8</v>
      </c>
      <c r="O18" s="92">
        <v>5</v>
      </c>
      <c r="P18" s="92">
        <v>5</v>
      </c>
      <c r="Q18" s="92">
        <v>6</v>
      </c>
      <c r="R18" s="92">
        <v>5</v>
      </c>
      <c r="S18" s="92">
        <v>5</v>
      </c>
      <c r="T18" s="92">
        <v>4</v>
      </c>
      <c r="U18" s="92">
        <v>4</v>
      </c>
      <c r="V18" s="92">
        <v>5</v>
      </c>
      <c r="W18" s="92">
        <v>3</v>
      </c>
      <c r="X18" s="14">
        <f>F18+G18+H18+I18+J18+K18+L18+M18+N18</f>
        <v>46</v>
      </c>
      <c r="Y18" s="14">
        <f>SUM(O18:W18)</f>
        <v>42</v>
      </c>
      <c r="Z18" s="14">
        <f>X18+Y18</f>
        <v>88</v>
      </c>
      <c r="AA18" s="14">
        <f>Z18-E18</f>
        <v>76</v>
      </c>
      <c r="AB18" s="14">
        <v>5</v>
      </c>
      <c r="AC18" s="14">
        <v>6</v>
      </c>
      <c r="AD18" s="14">
        <v>6</v>
      </c>
      <c r="AE18" s="14">
        <v>3</v>
      </c>
      <c r="AF18" s="14">
        <v>5</v>
      </c>
      <c r="AG18" s="14">
        <v>3</v>
      </c>
      <c r="AH18" s="14">
        <v>6</v>
      </c>
      <c r="AI18" s="14">
        <v>5</v>
      </c>
      <c r="AJ18" s="14">
        <v>7</v>
      </c>
      <c r="AK18" s="14">
        <v>5</v>
      </c>
      <c r="AL18" s="14">
        <v>3</v>
      </c>
      <c r="AM18" s="14">
        <v>6</v>
      </c>
      <c r="AN18" s="14">
        <v>5</v>
      </c>
      <c r="AO18" s="14">
        <v>6</v>
      </c>
      <c r="AP18" s="14">
        <v>4</v>
      </c>
      <c r="AQ18" s="14">
        <v>5</v>
      </c>
      <c r="AR18" s="14">
        <v>5</v>
      </c>
      <c r="AS18" s="14">
        <v>4</v>
      </c>
      <c r="AT18" s="14">
        <f>AB18+AC18+AD18+AE18+AF18+AG18+AH18+AI18+AJ18</f>
        <v>46</v>
      </c>
      <c r="AU18" s="14">
        <f>SUM(AK18:AS18)</f>
        <v>43</v>
      </c>
      <c r="AV18" s="14">
        <f>AT18+AU18</f>
        <v>89</v>
      </c>
      <c r="AW18" s="38">
        <f>AV18-E18</f>
        <v>77</v>
      </c>
      <c r="AX18" s="14">
        <f>Z18+AV18</f>
        <v>177</v>
      </c>
      <c r="AY18" s="14">
        <f>AA18+AW18</f>
        <v>153</v>
      </c>
    </row>
    <row r="19" spans="1:51" ht="18" customHeight="1" x14ac:dyDescent="0.25">
      <c r="A19" s="43">
        <v>12</v>
      </c>
      <c r="B19" s="39" t="s">
        <v>110</v>
      </c>
      <c r="C19" s="40" t="s">
        <v>50</v>
      </c>
      <c r="D19" s="48">
        <v>13.1</v>
      </c>
      <c r="E19" s="45">
        <v>14</v>
      </c>
      <c r="F19" s="92">
        <v>5</v>
      </c>
      <c r="G19" s="92">
        <v>7</v>
      </c>
      <c r="H19" s="92">
        <v>4</v>
      </c>
      <c r="I19" s="92">
        <v>4</v>
      </c>
      <c r="J19" s="92">
        <v>5</v>
      </c>
      <c r="K19" s="92">
        <v>4</v>
      </c>
      <c r="L19" s="92">
        <v>4</v>
      </c>
      <c r="M19" s="92">
        <v>6</v>
      </c>
      <c r="N19" s="92">
        <v>5</v>
      </c>
      <c r="O19" s="92">
        <v>6</v>
      </c>
      <c r="P19" s="92">
        <v>4</v>
      </c>
      <c r="Q19" s="92">
        <v>7</v>
      </c>
      <c r="R19" s="92">
        <v>6</v>
      </c>
      <c r="S19" s="92">
        <v>4</v>
      </c>
      <c r="T19" s="92">
        <v>5</v>
      </c>
      <c r="U19" s="92">
        <v>6</v>
      </c>
      <c r="V19" s="92">
        <v>4</v>
      </c>
      <c r="W19" s="92">
        <v>3</v>
      </c>
      <c r="X19" s="14">
        <f>F19+G19+H19+I19+J19+K19+L19+M19+N19</f>
        <v>44</v>
      </c>
      <c r="Y19" s="14">
        <f>SUM(O19:W19)</f>
        <v>45</v>
      </c>
      <c r="Z19" s="14">
        <f>X19+Y19</f>
        <v>89</v>
      </c>
      <c r="AA19" s="14">
        <f>Z19-E19</f>
        <v>75</v>
      </c>
      <c r="AB19" s="14">
        <v>5</v>
      </c>
      <c r="AC19" s="14">
        <v>6</v>
      </c>
      <c r="AD19" s="14">
        <v>7</v>
      </c>
      <c r="AE19" s="14">
        <v>4</v>
      </c>
      <c r="AF19" s="14">
        <v>4</v>
      </c>
      <c r="AG19" s="14">
        <v>4</v>
      </c>
      <c r="AH19" s="14">
        <v>5</v>
      </c>
      <c r="AI19" s="14">
        <v>6</v>
      </c>
      <c r="AJ19" s="14">
        <v>6</v>
      </c>
      <c r="AK19" s="14">
        <v>6</v>
      </c>
      <c r="AL19" s="14">
        <v>4</v>
      </c>
      <c r="AM19" s="14">
        <v>5</v>
      </c>
      <c r="AN19" s="14">
        <v>5</v>
      </c>
      <c r="AO19" s="14">
        <v>6</v>
      </c>
      <c r="AP19" s="14">
        <v>5</v>
      </c>
      <c r="AQ19" s="14">
        <v>7</v>
      </c>
      <c r="AR19" s="14">
        <v>5</v>
      </c>
      <c r="AS19" s="14">
        <v>6</v>
      </c>
      <c r="AT19" s="14">
        <f>AB19+AC19+AD19+AE19+AF19+AG19+AH19+AI19+AJ19</f>
        <v>47</v>
      </c>
      <c r="AU19" s="14">
        <f>SUM(AK19:AS19)</f>
        <v>49</v>
      </c>
      <c r="AV19" s="14">
        <f>AT19+AU19</f>
        <v>96</v>
      </c>
      <c r="AW19" s="38">
        <f>AV19-E19</f>
        <v>82</v>
      </c>
      <c r="AX19" s="14">
        <f>Z19+AV19</f>
        <v>185</v>
      </c>
      <c r="AY19" s="14">
        <f>AA19+AW19</f>
        <v>157</v>
      </c>
    </row>
    <row r="20" spans="1:51" ht="18" customHeight="1" x14ac:dyDescent="0.25">
      <c r="A20" s="44">
        <v>13</v>
      </c>
      <c r="B20" s="39" t="s">
        <v>66</v>
      </c>
      <c r="C20" s="40" t="s">
        <v>50</v>
      </c>
      <c r="D20" s="147">
        <v>0</v>
      </c>
      <c r="E20" s="45">
        <v>0</v>
      </c>
      <c r="F20" s="92">
        <v>4</v>
      </c>
      <c r="G20" s="92">
        <v>5</v>
      </c>
      <c r="H20" s="92">
        <v>5</v>
      </c>
      <c r="I20" s="92">
        <v>3</v>
      </c>
      <c r="J20" s="92">
        <v>5</v>
      </c>
      <c r="K20" s="92">
        <v>3</v>
      </c>
      <c r="L20" s="92">
        <v>7</v>
      </c>
      <c r="M20" s="92">
        <v>6</v>
      </c>
      <c r="N20" s="92">
        <v>5</v>
      </c>
      <c r="O20" s="92">
        <v>4</v>
      </c>
      <c r="P20" s="92">
        <v>3</v>
      </c>
      <c r="Q20" s="92">
        <v>4</v>
      </c>
      <c r="R20" s="92">
        <v>4</v>
      </c>
      <c r="S20" s="92">
        <v>4</v>
      </c>
      <c r="T20" s="92">
        <v>4</v>
      </c>
      <c r="U20" s="92">
        <v>4</v>
      </c>
      <c r="V20" s="92">
        <v>3</v>
      </c>
      <c r="W20" s="92">
        <v>4</v>
      </c>
      <c r="X20" s="14">
        <f>F20+G20+H20+I20+J20+K20+L20+M20+N20</f>
        <v>43</v>
      </c>
      <c r="Y20" s="14">
        <f>SUM(O20:W20)</f>
        <v>34</v>
      </c>
      <c r="Z20" s="14">
        <f>X20+Y20</f>
        <v>77</v>
      </c>
      <c r="AA20" s="14">
        <f>Z20-E20</f>
        <v>77</v>
      </c>
      <c r="AB20" s="14">
        <v>6</v>
      </c>
      <c r="AC20" s="14">
        <v>7</v>
      </c>
      <c r="AD20" s="14">
        <v>5</v>
      </c>
      <c r="AE20" s="14">
        <v>3</v>
      </c>
      <c r="AF20" s="14">
        <v>4</v>
      </c>
      <c r="AG20" s="14">
        <v>3</v>
      </c>
      <c r="AH20" s="14">
        <v>5</v>
      </c>
      <c r="AI20" s="14">
        <v>5</v>
      </c>
      <c r="AJ20" s="14">
        <v>4</v>
      </c>
      <c r="AK20" s="14">
        <v>4</v>
      </c>
      <c r="AL20" s="14">
        <v>3</v>
      </c>
      <c r="AM20" s="14">
        <v>3</v>
      </c>
      <c r="AN20" s="14">
        <v>5</v>
      </c>
      <c r="AO20" s="14">
        <v>4</v>
      </c>
      <c r="AP20" s="14">
        <v>4</v>
      </c>
      <c r="AQ20" s="14">
        <v>5</v>
      </c>
      <c r="AR20" s="14">
        <v>5</v>
      </c>
      <c r="AS20" s="14">
        <v>5</v>
      </c>
      <c r="AT20" s="14">
        <f>AB20+AC20+AD20+AE20+AF20+AG20+AH20+AI20+AJ20</f>
        <v>42</v>
      </c>
      <c r="AU20" s="14">
        <f>SUM(AK20:AS20)</f>
        <v>38</v>
      </c>
      <c r="AV20" s="14">
        <f>AT20+AU20</f>
        <v>80</v>
      </c>
      <c r="AW20" s="38">
        <f>AV20-E20</f>
        <v>80</v>
      </c>
      <c r="AX20" s="14">
        <f>Z20+AV20</f>
        <v>157</v>
      </c>
      <c r="AY20" s="14">
        <f>AA20+AW20</f>
        <v>157</v>
      </c>
    </row>
    <row r="21" spans="1:51" ht="18" customHeight="1" x14ac:dyDescent="0.25">
      <c r="A21" s="43">
        <v>14</v>
      </c>
      <c r="B21" s="39" t="s">
        <v>62</v>
      </c>
      <c r="C21" s="40" t="s">
        <v>50</v>
      </c>
      <c r="D21" s="142">
        <v>4.5</v>
      </c>
      <c r="E21" s="45">
        <v>5</v>
      </c>
      <c r="F21" s="92">
        <v>5</v>
      </c>
      <c r="G21" s="92">
        <v>6</v>
      </c>
      <c r="H21" s="92">
        <v>5</v>
      </c>
      <c r="I21" s="92">
        <v>4</v>
      </c>
      <c r="J21" s="92">
        <v>6</v>
      </c>
      <c r="K21" s="92">
        <v>4</v>
      </c>
      <c r="L21" s="92">
        <v>5</v>
      </c>
      <c r="M21" s="92">
        <v>8</v>
      </c>
      <c r="N21" s="92">
        <v>4</v>
      </c>
      <c r="O21" s="92">
        <v>6</v>
      </c>
      <c r="P21" s="92">
        <v>3</v>
      </c>
      <c r="Q21" s="92">
        <v>4</v>
      </c>
      <c r="R21" s="92">
        <v>6</v>
      </c>
      <c r="S21" s="92">
        <v>4</v>
      </c>
      <c r="T21" s="92">
        <v>4</v>
      </c>
      <c r="U21" s="92">
        <v>4</v>
      </c>
      <c r="V21" s="92">
        <v>4</v>
      </c>
      <c r="W21" s="92">
        <v>4</v>
      </c>
      <c r="X21" s="14">
        <f>F21+G21+H21+I21+J21+K21+L21+M21+N21</f>
        <v>47</v>
      </c>
      <c r="Y21" s="14">
        <f>SUM(O21:W21)</f>
        <v>39</v>
      </c>
      <c r="Z21" s="14">
        <f>X21+Y21</f>
        <v>86</v>
      </c>
      <c r="AA21" s="14">
        <f>Z21-E21</f>
        <v>81</v>
      </c>
      <c r="AB21" s="14">
        <v>4</v>
      </c>
      <c r="AC21" s="14">
        <v>6</v>
      </c>
      <c r="AD21" s="14">
        <v>5</v>
      </c>
      <c r="AE21" s="14">
        <v>4</v>
      </c>
      <c r="AF21" s="14">
        <v>4</v>
      </c>
      <c r="AG21" s="14">
        <v>3</v>
      </c>
      <c r="AH21" s="14">
        <v>5</v>
      </c>
      <c r="AI21" s="14">
        <v>7</v>
      </c>
      <c r="AJ21" s="14">
        <v>5</v>
      </c>
      <c r="AK21" s="14">
        <v>4</v>
      </c>
      <c r="AL21" s="14">
        <v>4</v>
      </c>
      <c r="AM21" s="14">
        <v>5</v>
      </c>
      <c r="AN21" s="14">
        <v>5</v>
      </c>
      <c r="AO21" s="14">
        <v>4</v>
      </c>
      <c r="AP21" s="14">
        <v>4</v>
      </c>
      <c r="AQ21" s="14">
        <v>6</v>
      </c>
      <c r="AR21" s="14">
        <v>3</v>
      </c>
      <c r="AS21" s="14">
        <v>4</v>
      </c>
      <c r="AT21" s="14">
        <f>AB21+AC21+AD21+AE21+AF21+AG21+AH21+AI21+AJ21</f>
        <v>43</v>
      </c>
      <c r="AU21" s="14">
        <f>SUM(AK21:AS21)</f>
        <v>39</v>
      </c>
      <c r="AV21" s="14">
        <f>AT21+AU21</f>
        <v>82</v>
      </c>
      <c r="AW21" s="38">
        <f>AV21-E21</f>
        <v>77</v>
      </c>
      <c r="AX21" s="14">
        <f>Z21+AV21</f>
        <v>168</v>
      </c>
      <c r="AY21" s="14">
        <f>AA21+AW21</f>
        <v>158</v>
      </c>
    </row>
    <row r="22" spans="1:51" ht="18" customHeight="1" x14ac:dyDescent="0.25">
      <c r="A22" s="44">
        <v>15</v>
      </c>
      <c r="B22" s="39" t="s">
        <v>48</v>
      </c>
      <c r="C22" s="40" t="s">
        <v>49</v>
      </c>
      <c r="D22" s="142">
        <v>1.7</v>
      </c>
      <c r="E22" s="45">
        <v>2</v>
      </c>
      <c r="F22" s="92">
        <v>7</v>
      </c>
      <c r="G22" s="92">
        <v>5</v>
      </c>
      <c r="H22" s="92">
        <v>6</v>
      </c>
      <c r="I22" s="92">
        <v>2</v>
      </c>
      <c r="J22" s="92">
        <v>5</v>
      </c>
      <c r="K22" s="92">
        <v>3</v>
      </c>
      <c r="L22" s="92">
        <v>6</v>
      </c>
      <c r="M22" s="92">
        <v>5</v>
      </c>
      <c r="N22" s="92">
        <v>5</v>
      </c>
      <c r="O22" s="92">
        <v>5</v>
      </c>
      <c r="P22" s="92">
        <v>3</v>
      </c>
      <c r="Q22" s="92">
        <v>7</v>
      </c>
      <c r="R22" s="92">
        <v>4</v>
      </c>
      <c r="S22" s="92">
        <v>4</v>
      </c>
      <c r="T22" s="92">
        <v>6</v>
      </c>
      <c r="U22" s="92">
        <v>4</v>
      </c>
      <c r="V22" s="92">
        <v>4</v>
      </c>
      <c r="W22" s="92">
        <v>4</v>
      </c>
      <c r="X22" s="14">
        <f>F22+G22+H22+I22+J22+K22+L22+M22+N22</f>
        <v>44</v>
      </c>
      <c r="Y22" s="14">
        <f>SUM(O22:W22)</f>
        <v>41</v>
      </c>
      <c r="Z22" s="14">
        <f>X22+Y22</f>
        <v>85</v>
      </c>
      <c r="AA22" s="14">
        <f>Z22-E22</f>
        <v>83</v>
      </c>
      <c r="AB22" s="14">
        <v>5</v>
      </c>
      <c r="AC22" s="14">
        <v>5</v>
      </c>
      <c r="AD22" s="14">
        <v>5</v>
      </c>
      <c r="AE22" s="14">
        <v>3</v>
      </c>
      <c r="AF22" s="14">
        <v>4</v>
      </c>
      <c r="AG22" s="14">
        <v>3</v>
      </c>
      <c r="AH22" s="14">
        <v>6</v>
      </c>
      <c r="AI22" s="14">
        <v>5</v>
      </c>
      <c r="AJ22" s="14">
        <v>4</v>
      </c>
      <c r="AK22" s="14">
        <v>4</v>
      </c>
      <c r="AL22" s="14">
        <v>3</v>
      </c>
      <c r="AM22" s="14">
        <v>4</v>
      </c>
      <c r="AN22" s="14">
        <v>5</v>
      </c>
      <c r="AO22" s="14">
        <v>4</v>
      </c>
      <c r="AP22" s="14">
        <v>5</v>
      </c>
      <c r="AQ22" s="14">
        <v>4</v>
      </c>
      <c r="AR22" s="14">
        <v>4</v>
      </c>
      <c r="AS22" s="14">
        <v>5</v>
      </c>
      <c r="AT22" s="14">
        <f>AB22+AC22+AD22+AE22+AF22+AG22+AH22+AI22+AJ22</f>
        <v>40</v>
      </c>
      <c r="AU22" s="14">
        <f>SUM(AK22:AS22)</f>
        <v>38</v>
      </c>
      <c r="AV22" s="14">
        <f>AT22+AU22</f>
        <v>78</v>
      </c>
      <c r="AW22" s="38">
        <f>AV22-E22</f>
        <v>76</v>
      </c>
      <c r="AX22" s="14">
        <f>Z22+AV22</f>
        <v>163</v>
      </c>
      <c r="AY22" s="14">
        <f>AA22+AW22</f>
        <v>159</v>
      </c>
    </row>
    <row r="23" spans="1:51" ht="18" customHeight="1" x14ac:dyDescent="0.25">
      <c r="A23" s="43">
        <v>16</v>
      </c>
      <c r="B23" s="39" t="s">
        <v>69</v>
      </c>
      <c r="C23" s="40" t="s">
        <v>50</v>
      </c>
      <c r="D23" s="96">
        <v>13</v>
      </c>
      <c r="E23" s="45">
        <v>14</v>
      </c>
      <c r="F23" s="92">
        <v>6</v>
      </c>
      <c r="G23" s="92">
        <v>8</v>
      </c>
      <c r="H23" s="92">
        <v>4</v>
      </c>
      <c r="I23" s="92">
        <v>4</v>
      </c>
      <c r="J23" s="92">
        <v>6</v>
      </c>
      <c r="K23" s="92">
        <v>4</v>
      </c>
      <c r="L23" s="92">
        <v>6</v>
      </c>
      <c r="M23" s="92">
        <v>6</v>
      </c>
      <c r="N23" s="92">
        <v>4</v>
      </c>
      <c r="O23" s="92">
        <v>5</v>
      </c>
      <c r="P23" s="92">
        <v>3</v>
      </c>
      <c r="Q23" s="92">
        <v>6</v>
      </c>
      <c r="R23" s="92">
        <v>5</v>
      </c>
      <c r="S23" s="92">
        <v>6</v>
      </c>
      <c r="T23" s="92">
        <v>5</v>
      </c>
      <c r="U23" s="92">
        <v>9</v>
      </c>
      <c r="V23" s="92">
        <v>4</v>
      </c>
      <c r="W23" s="92">
        <v>3</v>
      </c>
      <c r="X23" s="14">
        <f>F23+G23+H23+I23+J23+K23+L23+M23+N23</f>
        <v>48</v>
      </c>
      <c r="Y23" s="14">
        <f>SUM(O23:W23)</f>
        <v>46</v>
      </c>
      <c r="Z23" s="14">
        <f>X23+Y23</f>
        <v>94</v>
      </c>
      <c r="AA23" s="14">
        <f>Z23-E23</f>
        <v>80</v>
      </c>
      <c r="AB23" s="14">
        <v>4</v>
      </c>
      <c r="AC23" s="14">
        <v>7</v>
      </c>
      <c r="AD23" s="14">
        <v>5</v>
      </c>
      <c r="AE23" s="14">
        <v>4</v>
      </c>
      <c r="AF23" s="14">
        <v>5</v>
      </c>
      <c r="AG23" s="14">
        <v>3</v>
      </c>
      <c r="AH23" s="14">
        <v>5</v>
      </c>
      <c r="AI23" s="14">
        <v>7</v>
      </c>
      <c r="AJ23" s="14">
        <v>7</v>
      </c>
      <c r="AK23" s="14">
        <v>4</v>
      </c>
      <c r="AL23" s="14">
        <v>4</v>
      </c>
      <c r="AM23" s="14">
        <v>5</v>
      </c>
      <c r="AN23" s="14">
        <v>5</v>
      </c>
      <c r="AO23" s="14">
        <v>5</v>
      </c>
      <c r="AP23" s="14">
        <v>7</v>
      </c>
      <c r="AQ23" s="14">
        <v>7</v>
      </c>
      <c r="AR23" s="14">
        <v>5</v>
      </c>
      <c r="AS23" s="14">
        <v>4</v>
      </c>
      <c r="AT23" s="14">
        <f>AB23+AC23+AD23+AE23+AF23+AG23+AH23+AI23+AJ23</f>
        <v>47</v>
      </c>
      <c r="AU23" s="14">
        <f>SUM(AK23:AS23)</f>
        <v>46</v>
      </c>
      <c r="AV23" s="14">
        <f>AT23+AU23</f>
        <v>93</v>
      </c>
      <c r="AW23" s="38">
        <f>AV23-E23</f>
        <v>79</v>
      </c>
      <c r="AX23" s="14">
        <f>Z23+AV23</f>
        <v>187</v>
      </c>
      <c r="AY23" s="14">
        <f>AA23+AW23</f>
        <v>159</v>
      </c>
    </row>
    <row r="24" spans="1:51" ht="18" customHeight="1" x14ac:dyDescent="0.25">
      <c r="A24" s="44">
        <v>17</v>
      </c>
      <c r="B24" s="39" t="s">
        <v>64</v>
      </c>
      <c r="C24" s="40" t="s">
        <v>50</v>
      </c>
      <c r="D24" s="48">
        <v>10.1</v>
      </c>
      <c r="E24" s="45">
        <v>11</v>
      </c>
      <c r="F24" s="92">
        <v>4</v>
      </c>
      <c r="G24" s="92">
        <v>5</v>
      </c>
      <c r="H24" s="92">
        <v>7</v>
      </c>
      <c r="I24" s="92">
        <v>3</v>
      </c>
      <c r="J24" s="92">
        <v>6</v>
      </c>
      <c r="K24" s="92">
        <v>3</v>
      </c>
      <c r="L24" s="92">
        <v>4</v>
      </c>
      <c r="M24" s="92">
        <v>6</v>
      </c>
      <c r="N24" s="92">
        <v>4</v>
      </c>
      <c r="O24" s="92">
        <v>6</v>
      </c>
      <c r="P24" s="92">
        <v>4</v>
      </c>
      <c r="Q24" s="92">
        <v>5</v>
      </c>
      <c r="R24" s="92">
        <v>5</v>
      </c>
      <c r="S24" s="92">
        <v>5</v>
      </c>
      <c r="T24" s="92">
        <v>6</v>
      </c>
      <c r="U24" s="92">
        <v>6</v>
      </c>
      <c r="V24" s="92">
        <v>6</v>
      </c>
      <c r="W24" s="92">
        <v>6</v>
      </c>
      <c r="X24" s="14">
        <f>F24+G24+H24+I24+J24+K24+L24+M24+N24</f>
        <v>42</v>
      </c>
      <c r="Y24" s="14">
        <f>SUM(O24:W24)</f>
        <v>49</v>
      </c>
      <c r="Z24" s="14">
        <f>X24+Y24</f>
        <v>91</v>
      </c>
      <c r="AA24" s="14">
        <f>Z24-E24</f>
        <v>80</v>
      </c>
      <c r="AB24" s="14">
        <v>5</v>
      </c>
      <c r="AC24" s="14">
        <v>5</v>
      </c>
      <c r="AD24" s="14">
        <v>5</v>
      </c>
      <c r="AE24" s="14">
        <v>3</v>
      </c>
      <c r="AF24" s="14">
        <v>7</v>
      </c>
      <c r="AG24" s="14">
        <v>4</v>
      </c>
      <c r="AH24" s="14">
        <v>5</v>
      </c>
      <c r="AI24" s="14">
        <v>7</v>
      </c>
      <c r="AJ24" s="14">
        <v>4</v>
      </c>
      <c r="AK24" s="14">
        <v>4</v>
      </c>
      <c r="AL24" s="14">
        <v>4</v>
      </c>
      <c r="AM24" s="14">
        <v>7</v>
      </c>
      <c r="AN24" s="14">
        <v>6</v>
      </c>
      <c r="AO24" s="14">
        <v>6</v>
      </c>
      <c r="AP24" s="14">
        <v>4</v>
      </c>
      <c r="AQ24" s="14">
        <v>7</v>
      </c>
      <c r="AR24" s="14">
        <v>4</v>
      </c>
      <c r="AS24" s="14">
        <v>6</v>
      </c>
      <c r="AT24" s="14">
        <f>AB24+AC24+AD24+AE24+AF24+AG24+AH24+AI24+AJ24</f>
        <v>45</v>
      </c>
      <c r="AU24" s="14">
        <f>SUM(AK24:AS24)</f>
        <v>48</v>
      </c>
      <c r="AV24" s="14">
        <f>AT24+AU24</f>
        <v>93</v>
      </c>
      <c r="AW24" s="38">
        <f>AV24-E24</f>
        <v>82</v>
      </c>
      <c r="AX24" s="14">
        <f>Z24+AV24</f>
        <v>184</v>
      </c>
      <c r="AY24" s="14">
        <f>AA24+AW24</f>
        <v>162</v>
      </c>
    </row>
    <row r="25" spans="1:51" ht="18" customHeight="1" x14ac:dyDescent="0.25">
      <c r="A25" s="43">
        <v>18</v>
      </c>
      <c r="B25" s="39" t="s">
        <v>109</v>
      </c>
      <c r="C25" s="40" t="s">
        <v>50</v>
      </c>
      <c r="D25" s="142">
        <v>6.8</v>
      </c>
      <c r="E25" s="45">
        <v>8</v>
      </c>
      <c r="F25" s="92">
        <v>5</v>
      </c>
      <c r="G25" s="92">
        <v>6</v>
      </c>
      <c r="H25" s="92">
        <v>5</v>
      </c>
      <c r="I25" s="92">
        <v>3</v>
      </c>
      <c r="J25" s="92">
        <v>5</v>
      </c>
      <c r="K25" s="92">
        <v>3</v>
      </c>
      <c r="L25" s="92">
        <v>7</v>
      </c>
      <c r="M25" s="92">
        <v>7</v>
      </c>
      <c r="N25" s="92">
        <v>5</v>
      </c>
      <c r="O25" s="92">
        <v>7</v>
      </c>
      <c r="P25" s="92">
        <v>5</v>
      </c>
      <c r="Q25" s="92">
        <v>5</v>
      </c>
      <c r="R25" s="92">
        <v>6</v>
      </c>
      <c r="S25" s="92">
        <v>6</v>
      </c>
      <c r="T25" s="92">
        <v>5</v>
      </c>
      <c r="U25" s="92">
        <v>4</v>
      </c>
      <c r="V25" s="92">
        <v>3</v>
      </c>
      <c r="W25" s="92">
        <v>4</v>
      </c>
      <c r="X25" s="14">
        <f>F25+G25+H25+I25+J25+K25+L25+M25+N25</f>
        <v>46</v>
      </c>
      <c r="Y25" s="14">
        <f>SUM(O25:W25)</f>
        <v>45</v>
      </c>
      <c r="Z25" s="14">
        <f>X25+Y25</f>
        <v>91</v>
      </c>
      <c r="AA25" s="14">
        <f>Z25-E25</f>
        <v>83</v>
      </c>
      <c r="AB25" s="14">
        <v>5</v>
      </c>
      <c r="AC25" s="14">
        <v>7</v>
      </c>
      <c r="AD25" s="14">
        <v>5</v>
      </c>
      <c r="AE25" s="14">
        <v>3</v>
      </c>
      <c r="AF25" s="14">
        <v>5</v>
      </c>
      <c r="AG25" s="14">
        <v>5</v>
      </c>
      <c r="AH25" s="14">
        <v>4</v>
      </c>
      <c r="AI25" s="14">
        <v>7</v>
      </c>
      <c r="AJ25" s="14">
        <v>4</v>
      </c>
      <c r="AK25" s="14">
        <v>5</v>
      </c>
      <c r="AL25" s="14">
        <v>5</v>
      </c>
      <c r="AM25" s="14">
        <v>5</v>
      </c>
      <c r="AN25" s="14">
        <v>6</v>
      </c>
      <c r="AO25" s="14">
        <v>6</v>
      </c>
      <c r="AP25" s="14">
        <v>4</v>
      </c>
      <c r="AQ25" s="14">
        <v>7</v>
      </c>
      <c r="AR25" s="14">
        <v>5</v>
      </c>
      <c r="AS25" s="14">
        <v>6</v>
      </c>
      <c r="AT25" s="14">
        <f>AB25+AC25+AD25+AE25+AF25+AG25+AH25+AI25+AJ25</f>
        <v>45</v>
      </c>
      <c r="AU25" s="14">
        <f>SUM(AK25:AS25)</f>
        <v>49</v>
      </c>
      <c r="AV25" s="14">
        <f>AT25+AU25</f>
        <v>94</v>
      </c>
      <c r="AW25" s="38">
        <f>AV25-E25</f>
        <v>86</v>
      </c>
      <c r="AX25" s="14">
        <f>Z25+AV25</f>
        <v>185</v>
      </c>
      <c r="AY25" s="14">
        <f>AA25+AW25</f>
        <v>169</v>
      </c>
    </row>
    <row r="26" spans="1:51" ht="18" customHeight="1" x14ac:dyDescent="0.25">
      <c r="A26" s="44">
        <v>19</v>
      </c>
      <c r="B26" s="39" t="s">
        <v>65</v>
      </c>
      <c r="C26" s="40" t="s">
        <v>49</v>
      </c>
      <c r="D26" s="48">
        <v>8</v>
      </c>
      <c r="E26" s="45">
        <v>9</v>
      </c>
      <c r="F26" s="92">
        <v>6</v>
      </c>
      <c r="G26" s="92">
        <v>4</v>
      </c>
      <c r="H26" s="92">
        <v>3</v>
      </c>
      <c r="I26" s="92">
        <v>5</v>
      </c>
      <c r="J26" s="92">
        <v>4</v>
      </c>
      <c r="K26" s="92">
        <v>3</v>
      </c>
      <c r="L26" s="92">
        <v>4</v>
      </c>
      <c r="M26" s="92">
        <v>7</v>
      </c>
      <c r="N26" s="92">
        <v>14</v>
      </c>
      <c r="O26" s="92">
        <v>5</v>
      </c>
      <c r="P26" s="92">
        <v>7</v>
      </c>
      <c r="Q26" s="92">
        <v>6</v>
      </c>
      <c r="R26" s="92">
        <v>6</v>
      </c>
      <c r="S26" s="92">
        <v>3</v>
      </c>
      <c r="T26" s="92">
        <v>4</v>
      </c>
      <c r="U26" s="92">
        <v>7</v>
      </c>
      <c r="V26" s="92">
        <v>3</v>
      </c>
      <c r="W26" s="92">
        <v>4</v>
      </c>
      <c r="X26" s="14">
        <f>F26+G26+H26+I26+J26+K26+L26+M26+N26</f>
        <v>50</v>
      </c>
      <c r="Y26" s="14">
        <f>SUM(O26:W26)</f>
        <v>45</v>
      </c>
      <c r="Z26" s="14">
        <f>X26+Y26</f>
        <v>95</v>
      </c>
      <c r="AA26" s="14">
        <f>Z26-E26</f>
        <v>86</v>
      </c>
      <c r="AB26" s="14">
        <v>5</v>
      </c>
      <c r="AC26" s="14">
        <v>6</v>
      </c>
      <c r="AD26" s="14">
        <v>8</v>
      </c>
      <c r="AE26" s="14">
        <v>4</v>
      </c>
      <c r="AF26" s="14">
        <v>5</v>
      </c>
      <c r="AG26" s="14">
        <v>4</v>
      </c>
      <c r="AH26" s="14">
        <v>4</v>
      </c>
      <c r="AI26" s="14">
        <v>7</v>
      </c>
      <c r="AJ26" s="14">
        <v>6</v>
      </c>
      <c r="AK26" s="14">
        <v>5</v>
      </c>
      <c r="AL26" s="14">
        <v>4</v>
      </c>
      <c r="AM26" s="14">
        <v>7</v>
      </c>
      <c r="AN26" s="14">
        <v>6</v>
      </c>
      <c r="AO26" s="14">
        <v>5</v>
      </c>
      <c r="AP26" s="14">
        <v>4</v>
      </c>
      <c r="AQ26" s="14">
        <v>6</v>
      </c>
      <c r="AR26" s="14">
        <v>3</v>
      </c>
      <c r="AS26" s="14">
        <v>5</v>
      </c>
      <c r="AT26" s="14">
        <f>AB26+AC26+AD26+AE26+AF26+AG26+AH26+AI26+AJ26</f>
        <v>49</v>
      </c>
      <c r="AU26" s="14">
        <f>SUM(AK26:AS26)</f>
        <v>45</v>
      </c>
      <c r="AV26" s="14">
        <f>AT26+AU26</f>
        <v>94</v>
      </c>
      <c r="AW26" s="38">
        <f>AV26-E26</f>
        <v>85</v>
      </c>
      <c r="AX26" s="14">
        <f>Z26+AV26</f>
        <v>189</v>
      </c>
      <c r="AY26" s="14">
        <f>AA26+AW26</f>
        <v>171</v>
      </c>
    </row>
    <row r="27" spans="1:51" ht="18" customHeight="1" x14ac:dyDescent="0.25">
      <c r="A27" s="43">
        <v>20</v>
      </c>
      <c r="B27" s="39" t="s">
        <v>54</v>
      </c>
      <c r="C27" s="40" t="s">
        <v>50</v>
      </c>
      <c r="D27" s="48">
        <v>12.7</v>
      </c>
      <c r="E27" s="45">
        <v>14</v>
      </c>
      <c r="F27" s="92">
        <v>9</v>
      </c>
      <c r="G27" s="92">
        <v>9</v>
      </c>
      <c r="H27" s="92">
        <v>9</v>
      </c>
      <c r="I27" s="92">
        <v>9</v>
      </c>
      <c r="J27" s="92">
        <v>9</v>
      </c>
      <c r="K27" s="92">
        <v>9</v>
      </c>
      <c r="L27" s="92">
        <v>9</v>
      </c>
      <c r="M27" s="92">
        <v>9</v>
      </c>
      <c r="N27" s="92">
        <v>9</v>
      </c>
      <c r="O27" s="92">
        <v>9</v>
      </c>
      <c r="P27" s="92">
        <v>9</v>
      </c>
      <c r="Q27" s="92">
        <v>9</v>
      </c>
      <c r="R27" s="92">
        <v>9</v>
      </c>
      <c r="S27" s="92">
        <v>9</v>
      </c>
      <c r="T27" s="92">
        <v>9</v>
      </c>
      <c r="U27" s="92">
        <v>9</v>
      </c>
      <c r="V27" s="92">
        <v>9</v>
      </c>
      <c r="W27" s="92">
        <v>9</v>
      </c>
      <c r="X27" s="14">
        <f>F27+G27+H27+I27+J27+K27+L27+M27+N27</f>
        <v>81</v>
      </c>
      <c r="Y27" s="14">
        <f>SUM(O27:W27)</f>
        <v>81</v>
      </c>
      <c r="Z27" s="14">
        <f>X27+Y27</f>
        <v>162</v>
      </c>
      <c r="AA27" s="14">
        <f>Z27-E27</f>
        <v>148</v>
      </c>
      <c r="AB27" s="14">
        <v>4</v>
      </c>
      <c r="AC27" s="14">
        <v>8</v>
      </c>
      <c r="AD27" s="14">
        <v>5</v>
      </c>
      <c r="AE27" s="14">
        <v>3</v>
      </c>
      <c r="AF27" s="14">
        <v>5</v>
      </c>
      <c r="AG27" s="14">
        <v>4</v>
      </c>
      <c r="AH27" s="14">
        <v>3</v>
      </c>
      <c r="AI27" s="14">
        <v>6</v>
      </c>
      <c r="AJ27" s="14">
        <v>6</v>
      </c>
      <c r="AK27" s="14">
        <v>4</v>
      </c>
      <c r="AL27" s="14">
        <v>4</v>
      </c>
      <c r="AM27" s="14">
        <v>5</v>
      </c>
      <c r="AN27" s="14">
        <v>5</v>
      </c>
      <c r="AO27" s="14">
        <v>5</v>
      </c>
      <c r="AP27" s="14">
        <v>4</v>
      </c>
      <c r="AQ27" s="14">
        <v>7</v>
      </c>
      <c r="AR27" s="14">
        <v>4</v>
      </c>
      <c r="AS27" s="14">
        <v>5</v>
      </c>
      <c r="AT27" s="14">
        <f>AB27+AC27+AD27+AE27+AF27+AG27+AH27+AI27+AJ27</f>
        <v>44</v>
      </c>
      <c r="AU27" s="14">
        <f>SUM(AK27:AS27)</f>
        <v>43</v>
      </c>
      <c r="AV27" s="14">
        <f>AT27+AU27</f>
        <v>87</v>
      </c>
      <c r="AW27" s="38">
        <f>AV27-E27</f>
        <v>73</v>
      </c>
      <c r="AX27" s="14">
        <f>Z27+AV27</f>
        <v>249</v>
      </c>
      <c r="AY27" s="14">
        <f>AA27+AW27</f>
        <v>221</v>
      </c>
    </row>
    <row r="28" spans="1:51" ht="18" customHeight="1" x14ac:dyDescent="0.25">
      <c r="A28" s="44">
        <v>21</v>
      </c>
      <c r="B28" s="39" t="s">
        <v>51</v>
      </c>
      <c r="C28" s="40" t="s">
        <v>50</v>
      </c>
      <c r="D28" s="48">
        <v>11.3</v>
      </c>
      <c r="E28" s="45">
        <v>12</v>
      </c>
      <c r="F28" s="92">
        <v>5</v>
      </c>
      <c r="G28" s="92">
        <v>6</v>
      </c>
      <c r="H28" s="92">
        <v>6</v>
      </c>
      <c r="I28" s="92">
        <v>4</v>
      </c>
      <c r="J28" s="92">
        <v>4</v>
      </c>
      <c r="K28" s="92">
        <v>7</v>
      </c>
      <c r="L28" s="92">
        <v>4</v>
      </c>
      <c r="M28" s="92">
        <v>5</v>
      </c>
      <c r="N28" s="92">
        <v>5</v>
      </c>
      <c r="O28" s="92">
        <v>5</v>
      </c>
      <c r="P28" s="92">
        <v>2</v>
      </c>
      <c r="Q28" s="92">
        <v>4</v>
      </c>
      <c r="R28" s="92">
        <v>6</v>
      </c>
      <c r="S28" s="92">
        <v>6</v>
      </c>
      <c r="T28" s="92">
        <v>6</v>
      </c>
      <c r="U28" s="92">
        <v>5</v>
      </c>
      <c r="V28" s="92">
        <v>4</v>
      </c>
      <c r="W28" s="92">
        <v>6</v>
      </c>
      <c r="X28" s="14">
        <f>F28+G28+H28+I28+J28+K28+L28+M28+N28</f>
        <v>46</v>
      </c>
      <c r="Y28" s="14">
        <f>SUM(O28:W28)</f>
        <v>44</v>
      </c>
      <c r="Z28" s="14">
        <f>X28+Y28</f>
        <v>90</v>
      </c>
      <c r="AA28" s="14">
        <f>Z28-E28</f>
        <v>78</v>
      </c>
      <c r="AB28" s="14">
        <v>9</v>
      </c>
      <c r="AC28" s="14">
        <v>9</v>
      </c>
      <c r="AD28" s="14">
        <v>9</v>
      </c>
      <c r="AE28" s="14">
        <v>9</v>
      </c>
      <c r="AF28" s="14">
        <v>9</v>
      </c>
      <c r="AG28" s="14">
        <v>9</v>
      </c>
      <c r="AH28" s="14">
        <v>9</v>
      </c>
      <c r="AI28" s="14">
        <v>9</v>
      </c>
      <c r="AJ28" s="14">
        <v>9</v>
      </c>
      <c r="AK28" s="14">
        <v>9</v>
      </c>
      <c r="AL28" s="14">
        <v>9</v>
      </c>
      <c r="AM28" s="14">
        <v>9</v>
      </c>
      <c r="AN28" s="14">
        <v>9</v>
      </c>
      <c r="AO28" s="14">
        <v>9</v>
      </c>
      <c r="AP28" s="14">
        <v>9</v>
      </c>
      <c r="AQ28" s="14">
        <v>9</v>
      </c>
      <c r="AR28" s="14">
        <v>9</v>
      </c>
      <c r="AS28" s="14">
        <v>9</v>
      </c>
      <c r="AT28" s="14">
        <f>AB28+AC28+AD28+AE28+AF28+AG28+AH28+AI28+AJ28</f>
        <v>81</v>
      </c>
      <c r="AU28" s="14">
        <f>SUM(AK28:AS28)</f>
        <v>81</v>
      </c>
      <c r="AV28" s="14">
        <f>AT28+AU28</f>
        <v>162</v>
      </c>
      <c r="AW28" s="38">
        <f>AV28-E28</f>
        <v>150</v>
      </c>
      <c r="AX28" s="14">
        <f>Z28+AV28</f>
        <v>252</v>
      </c>
      <c r="AY28" s="14">
        <f>AA28+AW28</f>
        <v>228</v>
      </c>
    </row>
    <row r="29" spans="1:51" ht="18" customHeight="1" x14ac:dyDescent="0.25">
      <c r="A29" s="43">
        <v>22</v>
      </c>
      <c r="B29" s="39" t="s">
        <v>67</v>
      </c>
      <c r="C29" s="40" t="s">
        <v>50</v>
      </c>
      <c r="D29" s="143">
        <v>7.8</v>
      </c>
      <c r="E29" s="45">
        <v>9</v>
      </c>
      <c r="F29" s="92">
        <v>6</v>
      </c>
      <c r="G29" s="92">
        <v>5</v>
      </c>
      <c r="H29" s="92">
        <v>4</v>
      </c>
      <c r="I29" s="92">
        <v>4</v>
      </c>
      <c r="J29" s="92">
        <v>5</v>
      </c>
      <c r="K29" s="92">
        <v>4</v>
      </c>
      <c r="L29" s="92">
        <v>4</v>
      </c>
      <c r="M29" s="92">
        <v>5</v>
      </c>
      <c r="N29" s="92">
        <v>4</v>
      </c>
      <c r="O29" s="92">
        <v>5</v>
      </c>
      <c r="P29" s="92">
        <v>3</v>
      </c>
      <c r="Q29" s="92">
        <v>4</v>
      </c>
      <c r="R29" s="92">
        <v>7</v>
      </c>
      <c r="S29" s="92">
        <v>5</v>
      </c>
      <c r="T29" s="92">
        <v>7</v>
      </c>
      <c r="U29" s="92">
        <v>11</v>
      </c>
      <c r="V29" s="92">
        <v>3</v>
      </c>
      <c r="W29" s="92">
        <v>4</v>
      </c>
      <c r="X29" s="14">
        <f>F29+G29+H29+I29+J29+K29+L29+M29+N29</f>
        <v>41</v>
      </c>
      <c r="Y29" s="14">
        <f>SUM(O29:W29)</f>
        <v>49</v>
      </c>
      <c r="Z29" s="14">
        <f>X29+Y29</f>
        <v>90</v>
      </c>
      <c r="AA29" s="14">
        <f>Z29-E29</f>
        <v>81</v>
      </c>
      <c r="AB29" s="14">
        <v>9</v>
      </c>
      <c r="AC29" s="14">
        <v>9</v>
      </c>
      <c r="AD29" s="14">
        <v>9</v>
      </c>
      <c r="AE29" s="14">
        <v>9</v>
      </c>
      <c r="AF29" s="14">
        <v>9</v>
      </c>
      <c r="AG29" s="14">
        <v>9</v>
      </c>
      <c r="AH29" s="14">
        <v>9</v>
      </c>
      <c r="AI29" s="14">
        <v>9</v>
      </c>
      <c r="AJ29" s="14">
        <v>9</v>
      </c>
      <c r="AK29" s="14">
        <v>9</v>
      </c>
      <c r="AL29" s="14">
        <v>9</v>
      </c>
      <c r="AM29" s="14">
        <v>9</v>
      </c>
      <c r="AN29" s="14">
        <v>9</v>
      </c>
      <c r="AO29" s="14">
        <v>9</v>
      </c>
      <c r="AP29" s="14">
        <v>9</v>
      </c>
      <c r="AQ29" s="14">
        <v>9</v>
      </c>
      <c r="AR29" s="14">
        <v>9</v>
      </c>
      <c r="AS29" s="14">
        <v>9</v>
      </c>
      <c r="AT29" s="14">
        <f>AB29+AC29+AD29+AE29+AF29+AG29+AH29+AI29+AJ29</f>
        <v>81</v>
      </c>
      <c r="AU29" s="14">
        <f>SUM(AK29:AS29)</f>
        <v>81</v>
      </c>
      <c r="AV29" s="14">
        <f>AT29+AU29</f>
        <v>162</v>
      </c>
      <c r="AW29" s="38">
        <f>AV29-E29</f>
        <v>153</v>
      </c>
      <c r="AX29" s="14">
        <f>Z29+AV29</f>
        <v>252</v>
      </c>
      <c r="AY29" s="14">
        <f>AA29+AW29</f>
        <v>234</v>
      </c>
    </row>
    <row r="30" spans="1:51" ht="18" customHeight="1" x14ac:dyDescent="0.25">
      <c r="A30" s="44">
        <v>23</v>
      </c>
      <c r="B30" s="39" t="s">
        <v>55</v>
      </c>
      <c r="C30" s="40" t="s">
        <v>56</v>
      </c>
      <c r="D30" s="142">
        <v>6</v>
      </c>
      <c r="E30" s="45">
        <v>7</v>
      </c>
      <c r="F30" s="92">
        <v>5</v>
      </c>
      <c r="G30" s="92">
        <v>5</v>
      </c>
      <c r="H30" s="92">
        <v>7</v>
      </c>
      <c r="I30" s="92">
        <v>4</v>
      </c>
      <c r="J30" s="92">
        <v>5</v>
      </c>
      <c r="K30" s="92">
        <v>4</v>
      </c>
      <c r="L30" s="92">
        <v>4</v>
      </c>
      <c r="M30" s="92">
        <v>4</v>
      </c>
      <c r="N30" s="92">
        <v>5</v>
      </c>
      <c r="O30" s="92">
        <v>5</v>
      </c>
      <c r="P30" s="92">
        <v>4</v>
      </c>
      <c r="Q30" s="92">
        <v>6</v>
      </c>
      <c r="R30" s="92">
        <v>8</v>
      </c>
      <c r="S30" s="92">
        <v>4</v>
      </c>
      <c r="T30" s="92">
        <v>5</v>
      </c>
      <c r="U30" s="92">
        <v>5</v>
      </c>
      <c r="V30" s="92">
        <v>4</v>
      </c>
      <c r="W30" s="92">
        <v>3</v>
      </c>
      <c r="X30" s="14">
        <f>F30+G30+H30+I30+J30+K30+L30+M30+N30</f>
        <v>43</v>
      </c>
      <c r="Y30" s="14">
        <f>SUM(O30:W30)</f>
        <v>44</v>
      </c>
      <c r="Z30" s="14">
        <f>X30+Y30</f>
        <v>87</v>
      </c>
      <c r="AA30" s="14">
        <f>Z30-E30</f>
        <v>80</v>
      </c>
      <c r="AB30" s="14">
        <v>9</v>
      </c>
      <c r="AC30" s="14">
        <v>9</v>
      </c>
      <c r="AD30" s="14">
        <v>9</v>
      </c>
      <c r="AE30" s="14">
        <v>9</v>
      </c>
      <c r="AF30" s="14">
        <v>9</v>
      </c>
      <c r="AG30" s="14">
        <v>9</v>
      </c>
      <c r="AH30" s="14">
        <v>9</v>
      </c>
      <c r="AI30" s="14">
        <v>9</v>
      </c>
      <c r="AJ30" s="14">
        <v>9</v>
      </c>
      <c r="AK30" s="14">
        <v>9</v>
      </c>
      <c r="AL30" s="14">
        <v>9</v>
      </c>
      <c r="AM30" s="14">
        <v>9</v>
      </c>
      <c r="AN30" s="14">
        <v>9</v>
      </c>
      <c r="AO30" s="14">
        <v>9</v>
      </c>
      <c r="AP30" s="14">
        <v>9</v>
      </c>
      <c r="AQ30" s="14">
        <v>9</v>
      </c>
      <c r="AR30" s="14">
        <v>9</v>
      </c>
      <c r="AS30" s="14">
        <v>9</v>
      </c>
      <c r="AT30" s="14">
        <f>AB30+AC30+AD30+AE30+AF30+AG30+AH30+AI30+AJ30</f>
        <v>81</v>
      </c>
      <c r="AU30" s="14">
        <f>SUM(AK30:AS30)</f>
        <v>81</v>
      </c>
      <c r="AV30" s="14">
        <f>AT30+AU30</f>
        <v>162</v>
      </c>
      <c r="AW30" s="38">
        <f>AV30-E30</f>
        <v>155</v>
      </c>
      <c r="AX30" s="14">
        <f>Z30+AV30</f>
        <v>249</v>
      </c>
      <c r="AY30" s="14">
        <f>AA30+AW30</f>
        <v>235</v>
      </c>
    </row>
    <row r="31" spans="1:51" ht="18" customHeight="1" x14ac:dyDescent="0.25">
      <c r="A31" s="43">
        <v>24</v>
      </c>
      <c r="B31" s="39" t="s">
        <v>52</v>
      </c>
      <c r="C31" s="40" t="s">
        <v>50</v>
      </c>
      <c r="D31" s="143">
        <v>6.2</v>
      </c>
      <c r="E31" s="45">
        <v>7</v>
      </c>
      <c r="F31" s="92">
        <v>4</v>
      </c>
      <c r="G31" s="92">
        <v>4</v>
      </c>
      <c r="H31" s="92">
        <v>6</v>
      </c>
      <c r="I31" s="92">
        <v>3</v>
      </c>
      <c r="J31" s="92">
        <v>5</v>
      </c>
      <c r="K31" s="92">
        <v>4</v>
      </c>
      <c r="L31" s="92">
        <v>4</v>
      </c>
      <c r="M31" s="92">
        <v>6</v>
      </c>
      <c r="N31" s="92">
        <v>6</v>
      </c>
      <c r="O31" s="92">
        <v>5</v>
      </c>
      <c r="P31" s="92">
        <v>4</v>
      </c>
      <c r="Q31" s="92">
        <v>4</v>
      </c>
      <c r="R31" s="92">
        <v>6</v>
      </c>
      <c r="S31" s="92">
        <v>5</v>
      </c>
      <c r="T31" s="92">
        <v>6</v>
      </c>
      <c r="U31" s="92">
        <v>6</v>
      </c>
      <c r="V31" s="92">
        <v>4</v>
      </c>
      <c r="W31" s="92">
        <v>5</v>
      </c>
      <c r="X31" s="14">
        <f>F31+G31+H31+I31+J31+K31+L31+M31+N31</f>
        <v>42</v>
      </c>
      <c r="Y31" s="14">
        <f>SUM(O31:W31)</f>
        <v>45</v>
      </c>
      <c r="Z31" s="14">
        <f>X31+Y31</f>
        <v>87</v>
      </c>
      <c r="AA31" s="14">
        <f>Z31-E31</f>
        <v>80</v>
      </c>
      <c r="AB31" s="14">
        <v>9</v>
      </c>
      <c r="AC31" s="14">
        <v>9</v>
      </c>
      <c r="AD31" s="14">
        <v>9</v>
      </c>
      <c r="AE31" s="14">
        <v>9</v>
      </c>
      <c r="AF31" s="14">
        <v>9</v>
      </c>
      <c r="AG31" s="14">
        <v>9</v>
      </c>
      <c r="AH31" s="14">
        <v>9</v>
      </c>
      <c r="AI31" s="14">
        <v>9</v>
      </c>
      <c r="AJ31" s="14">
        <v>9</v>
      </c>
      <c r="AK31" s="14">
        <v>9</v>
      </c>
      <c r="AL31" s="14">
        <v>9</v>
      </c>
      <c r="AM31" s="14">
        <v>9</v>
      </c>
      <c r="AN31" s="14">
        <v>9</v>
      </c>
      <c r="AO31" s="14">
        <v>9</v>
      </c>
      <c r="AP31" s="14">
        <v>9</v>
      </c>
      <c r="AQ31" s="14">
        <v>9</v>
      </c>
      <c r="AR31" s="14">
        <v>9</v>
      </c>
      <c r="AS31" s="14">
        <v>9</v>
      </c>
      <c r="AT31" s="14">
        <f>AB31+AC31+AD31+AE31+AF31+AG31+AH31+AI31+AJ31</f>
        <v>81</v>
      </c>
      <c r="AU31" s="14">
        <f>SUM(AK31:AS31)</f>
        <v>81</v>
      </c>
      <c r="AV31" s="14">
        <f>AT31+AU31</f>
        <v>162</v>
      </c>
      <c r="AW31" s="38">
        <f>AV31-E31</f>
        <v>155</v>
      </c>
      <c r="AX31" s="14">
        <f>Z31+AV31</f>
        <v>249</v>
      </c>
      <c r="AY31" s="14">
        <f>AA31+AW31</f>
        <v>235</v>
      </c>
    </row>
  </sheetData>
  <sortState ref="B8:AY31">
    <sortCondition ref="AY8:AY31"/>
  </sortState>
  <mergeCells count="19">
    <mergeCell ref="AX5:AX6"/>
    <mergeCell ref="AY5:AY6"/>
    <mergeCell ref="AX4:AY4"/>
    <mergeCell ref="F3:AY3"/>
    <mergeCell ref="X5:AA5"/>
    <mergeCell ref="AB4:AW4"/>
    <mergeCell ref="AB5:AJ5"/>
    <mergeCell ref="AK5:AS5"/>
    <mergeCell ref="AT5:AW5"/>
    <mergeCell ref="F4:AA4"/>
    <mergeCell ref="F5:N5"/>
    <mergeCell ref="O5:W5"/>
    <mergeCell ref="C5:C6"/>
    <mergeCell ref="D5:D6"/>
    <mergeCell ref="E5:E6"/>
    <mergeCell ref="C1:F1"/>
    <mergeCell ref="C2:F2"/>
    <mergeCell ref="A4:E4"/>
    <mergeCell ref="B5:B6"/>
  </mergeCells>
  <printOptions horizontalCentered="1" verticalCentered="1"/>
  <pageMargins left="0" right="0" top="0" bottom="0" header="0.31496062992125984" footer="0.31496062992125984"/>
  <pageSetup paperSize="9"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8"/>
  <sheetViews>
    <sheetView workbookViewId="0"/>
  </sheetViews>
  <sheetFormatPr defaultRowHeight="18" customHeight="1" x14ac:dyDescent="0.25"/>
  <cols>
    <col min="1" max="1" width="2.7109375" style="3" bestFit="1" customWidth="1"/>
    <col min="2" max="2" width="19.5703125" style="5" bestFit="1" customWidth="1"/>
    <col min="3" max="3" width="6.42578125" style="3" bestFit="1" customWidth="1"/>
    <col min="4" max="4" width="5.7109375" style="3" customWidth="1"/>
    <col min="5" max="5" width="4.28515625" style="3" bestFit="1" customWidth="1"/>
    <col min="6" max="23" width="2.7109375" style="10" customWidth="1"/>
    <col min="24" max="25" width="4.7109375" style="10" customWidth="1"/>
    <col min="26" max="26" width="6.7109375" style="10" bestFit="1" customWidth="1"/>
    <col min="27" max="27" width="4.7109375" style="10" customWidth="1"/>
    <col min="28" max="45" width="2.7109375" style="4" customWidth="1"/>
    <col min="46" max="47" width="4.7109375" style="4" customWidth="1"/>
    <col min="48" max="48" width="6.5703125" style="4" customWidth="1"/>
    <col min="49" max="49" width="4.7109375" style="4" customWidth="1"/>
    <col min="50" max="50" width="6.7109375" style="7" customWidth="1"/>
    <col min="51" max="51" width="4.7109375" style="7" customWidth="1"/>
    <col min="52" max="16384" width="9.140625" style="4"/>
  </cols>
  <sheetData>
    <row r="1" spans="1:51" s="2" customFormat="1" ht="18" customHeight="1" x14ac:dyDescent="0.25">
      <c r="A1" s="1"/>
      <c r="B1" s="1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X1" s="12"/>
      <c r="AY1" s="12"/>
    </row>
    <row r="2" spans="1:51" s="2" customFormat="1" ht="18" customHeight="1" x14ac:dyDescent="0.25">
      <c r="A2" s="1"/>
      <c r="C2" s="15"/>
      <c r="D2" s="15"/>
      <c r="E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X2" s="12"/>
      <c r="AY2" s="12"/>
    </row>
    <row r="3" spans="1:51" ht="18" customHeight="1" x14ac:dyDescent="0.25">
      <c r="B3" s="32"/>
      <c r="C3" s="31"/>
      <c r="D3" s="31"/>
      <c r="E3" s="31"/>
      <c r="F3" s="112" t="s">
        <v>25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</row>
    <row r="4" spans="1:51" s="6" customFormat="1" ht="18" customHeight="1" x14ac:dyDescent="0.25">
      <c r="A4" s="116"/>
      <c r="B4" s="117"/>
      <c r="C4" s="117"/>
      <c r="D4" s="117"/>
      <c r="E4" s="117"/>
      <c r="F4" s="114" t="s">
        <v>4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 t="s">
        <v>5</v>
      </c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1" t="s">
        <v>23</v>
      </c>
      <c r="AY4" s="111"/>
    </row>
    <row r="5" spans="1:51" s="8" customFormat="1" ht="18" customHeight="1" x14ac:dyDescent="0.25">
      <c r="A5" s="34"/>
      <c r="B5" s="108" t="s">
        <v>1</v>
      </c>
      <c r="C5" s="108" t="s">
        <v>0</v>
      </c>
      <c r="D5" s="108" t="s">
        <v>2</v>
      </c>
      <c r="E5" s="108" t="s">
        <v>16</v>
      </c>
      <c r="F5" s="113" t="s">
        <v>17</v>
      </c>
      <c r="G5" s="113"/>
      <c r="H5" s="113"/>
      <c r="I5" s="113"/>
      <c r="J5" s="113"/>
      <c r="K5" s="113"/>
      <c r="L5" s="113"/>
      <c r="M5" s="113"/>
      <c r="N5" s="113"/>
      <c r="O5" s="113" t="s">
        <v>18</v>
      </c>
      <c r="P5" s="113"/>
      <c r="Q5" s="113"/>
      <c r="R5" s="113"/>
      <c r="S5" s="113"/>
      <c r="T5" s="113"/>
      <c r="U5" s="113"/>
      <c r="V5" s="113"/>
      <c r="W5" s="113"/>
      <c r="X5" s="113" t="s">
        <v>20</v>
      </c>
      <c r="Y5" s="113"/>
      <c r="Z5" s="113"/>
      <c r="AA5" s="113"/>
      <c r="AB5" s="113" t="s">
        <v>17</v>
      </c>
      <c r="AC5" s="113"/>
      <c r="AD5" s="113"/>
      <c r="AE5" s="113"/>
      <c r="AF5" s="113"/>
      <c r="AG5" s="113"/>
      <c r="AH5" s="113"/>
      <c r="AI5" s="113"/>
      <c r="AJ5" s="113"/>
      <c r="AK5" s="113" t="s">
        <v>18</v>
      </c>
      <c r="AL5" s="113"/>
      <c r="AM5" s="113"/>
      <c r="AN5" s="113"/>
      <c r="AO5" s="113"/>
      <c r="AP5" s="113"/>
      <c r="AQ5" s="113"/>
      <c r="AR5" s="113"/>
      <c r="AS5" s="113"/>
      <c r="AT5" s="113" t="s">
        <v>20</v>
      </c>
      <c r="AU5" s="113"/>
      <c r="AV5" s="113"/>
      <c r="AW5" s="115"/>
      <c r="AX5" s="110" t="s">
        <v>3</v>
      </c>
      <c r="AY5" s="110" t="s">
        <v>6</v>
      </c>
    </row>
    <row r="6" spans="1:51" s="8" customFormat="1" ht="18" customHeight="1" x14ac:dyDescent="0.25">
      <c r="A6" s="33"/>
      <c r="B6" s="109"/>
      <c r="C6" s="109"/>
      <c r="D6" s="109"/>
      <c r="E6" s="109"/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6">
        <v>12</v>
      </c>
      <c r="R6" s="36">
        <v>13</v>
      </c>
      <c r="S6" s="36">
        <v>14</v>
      </c>
      <c r="T6" s="36">
        <v>15</v>
      </c>
      <c r="U6" s="36">
        <v>16</v>
      </c>
      <c r="V6" s="36">
        <v>17</v>
      </c>
      <c r="W6" s="36">
        <v>18</v>
      </c>
      <c r="X6" s="36" t="s">
        <v>21</v>
      </c>
      <c r="Y6" s="36" t="s">
        <v>22</v>
      </c>
      <c r="Z6" s="36" t="s">
        <v>3</v>
      </c>
      <c r="AA6" s="36" t="s">
        <v>6</v>
      </c>
      <c r="AB6" s="36">
        <v>1</v>
      </c>
      <c r="AC6" s="36">
        <v>2</v>
      </c>
      <c r="AD6" s="36">
        <v>3</v>
      </c>
      <c r="AE6" s="36">
        <v>4</v>
      </c>
      <c r="AF6" s="36">
        <v>5</v>
      </c>
      <c r="AG6" s="36">
        <v>6</v>
      </c>
      <c r="AH6" s="36">
        <v>7</v>
      </c>
      <c r="AI6" s="36">
        <v>8</v>
      </c>
      <c r="AJ6" s="36">
        <v>9</v>
      </c>
      <c r="AK6" s="36">
        <v>10</v>
      </c>
      <c r="AL6" s="36">
        <v>11</v>
      </c>
      <c r="AM6" s="36">
        <v>12</v>
      </c>
      <c r="AN6" s="36">
        <v>13</v>
      </c>
      <c r="AO6" s="36">
        <v>14</v>
      </c>
      <c r="AP6" s="36">
        <v>15</v>
      </c>
      <c r="AQ6" s="36">
        <v>16</v>
      </c>
      <c r="AR6" s="36">
        <v>17</v>
      </c>
      <c r="AS6" s="36">
        <v>18</v>
      </c>
      <c r="AT6" s="36" t="s">
        <v>21</v>
      </c>
      <c r="AU6" s="36" t="s">
        <v>22</v>
      </c>
      <c r="AV6" s="36" t="s">
        <v>3</v>
      </c>
      <c r="AW6" s="37" t="s">
        <v>6</v>
      </c>
      <c r="AX6" s="110"/>
      <c r="AY6" s="110"/>
    </row>
    <row r="7" spans="1:51" ht="18" customHeight="1" x14ac:dyDescent="0.25">
      <c r="A7" s="13">
        <v>1</v>
      </c>
      <c r="B7" s="39" t="s">
        <v>82</v>
      </c>
      <c r="C7" s="40" t="s">
        <v>50</v>
      </c>
      <c r="D7" s="49">
        <v>21.5</v>
      </c>
      <c r="E7" s="45">
        <v>23</v>
      </c>
      <c r="F7" s="92">
        <v>5</v>
      </c>
      <c r="G7" s="92">
        <v>9</v>
      </c>
      <c r="H7" s="92">
        <v>5</v>
      </c>
      <c r="I7" s="92">
        <v>3</v>
      </c>
      <c r="J7" s="92">
        <v>5</v>
      </c>
      <c r="K7" s="92">
        <v>5</v>
      </c>
      <c r="L7" s="92">
        <v>6</v>
      </c>
      <c r="M7" s="92">
        <v>6</v>
      </c>
      <c r="N7" s="92">
        <v>4</v>
      </c>
      <c r="O7" s="92">
        <v>5</v>
      </c>
      <c r="P7" s="92">
        <v>3</v>
      </c>
      <c r="Q7" s="92">
        <v>5</v>
      </c>
      <c r="R7" s="92">
        <v>5</v>
      </c>
      <c r="S7" s="92">
        <v>4</v>
      </c>
      <c r="T7" s="92">
        <v>6</v>
      </c>
      <c r="U7" s="92">
        <v>6</v>
      </c>
      <c r="V7" s="92">
        <v>3</v>
      </c>
      <c r="W7" s="92">
        <v>4</v>
      </c>
      <c r="X7" s="14">
        <f>F7+G7+H7+I7+J7+K7+L7+M7+N7</f>
        <v>48</v>
      </c>
      <c r="Y7" s="14">
        <f>SUM(O7:W7)</f>
        <v>41</v>
      </c>
      <c r="Z7" s="14">
        <f>X7+Y7</f>
        <v>89</v>
      </c>
      <c r="AA7" s="99">
        <f>Z7-E7</f>
        <v>66</v>
      </c>
      <c r="AB7" s="14">
        <v>6</v>
      </c>
      <c r="AC7" s="14">
        <v>7</v>
      </c>
      <c r="AD7" s="14">
        <v>7</v>
      </c>
      <c r="AE7" s="14">
        <v>4</v>
      </c>
      <c r="AF7" s="14">
        <v>7</v>
      </c>
      <c r="AG7" s="14">
        <v>4</v>
      </c>
      <c r="AH7" s="14">
        <v>5</v>
      </c>
      <c r="AI7" s="14">
        <v>5</v>
      </c>
      <c r="AJ7" s="14">
        <v>4</v>
      </c>
      <c r="AK7" s="14">
        <v>4</v>
      </c>
      <c r="AL7" s="14">
        <v>3</v>
      </c>
      <c r="AM7" s="14">
        <v>7</v>
      </c>
      <c r="AN7" s="14">
        <v>6</v>
      </c>
      <c r="AO7" s="14">
        <v>5</v>
      </c>
      <c r="AP7" s="14">
        <v>7</v>
      </c>
      <c r="AQ7" s="14">
        <v>8</v>
      </c>
      <c r="AR7" s="14">
        <v>4</v>
      </c>
      <c r="AS7" s="14">
        <v>6</v>
      </c>
      <c r="AT7" s="14">
        <f>AB7+AC7+AD7+AE7+AF7+AG7+AH7+AI7+AJ7</f>
        <v>49</v>
      </c>
      <c r="AU7" s="14">
        <f>SUM(AK7:AS7)</f>
        <v>50</v>
      </c>
      <c r="AV7" s="14">
        <f>AT7+AU7</f>
        <v>99</v>
      </c>
      <c r="AW7" s="38">
        <f>AV7-E7</f>
        <v>76</v>
      </c>
      <c r="AX7" s="14">
        <f>Z7+AV7</f>
        <v>188</v>
      </c>
      <c r="AY7" s="99">
        <f>AA7+AW7</f>
        <v>142</v>
      </c>
    </row>
    <row r="8" spans="1:51" ht="18" customHeight="1" x14ac:dyDescent="0.25">
      <c r="A8" s="43">
        <v>2</v>
      </c>
      <c r="B8" s="39" t="s">
        <v>76</v>
      </c>
      <c r="C8" s="40" t="s">
        <v>50</v>
      </c>
      <c r="D8" s="49">
        <v>19.3</v>
      </c>
      <c r="E8" s="45">
        <v>21</v>
      </c>
      <c r="F8" s="92">
        <v>6</v>
      </c>
      <c r="G8" s="92">
        <v>6</v>
      </c>
      <c r="H8" s="92">
        <v>5</v>
      </c>
      <c r="I8" s="92">
        <v>4</v>
      </c>
      <c r="J8" s="92">
        <v>6</v>
      </c>
      <c r="K8" s="92">
        <v>3</v>
      </c>
      <c r="L8" s="92">
        <v>5</v>
      </c>
      <c r="M8" s="92">
        <v>5</v>
      </c>
      <c r="N8" s="92">
        <v>4</v>
      </c>
      <c r="O8" s="92">
        <v>5</v>
      </c>
      <c r="P8" s="92">
        <v>4</v>
      </c>
      <c r="Q8" s="92">
        <v>6</v>
      </c>
      <c r="R8" s="92">
        <v>6</v>
      </c>
      <c r="S8" s="92">
        <v>5</v>
      </c>
      <c r="T8" s="92">
        <v>6</v>
      </c>
      <c r="U8" s="92">
        <v>7</v>
      </c>
      <c r="V8" s="92">
        <v>4</v>
      </c>
      <c r="W8" s="92">
        <v>4</v>
      </c>
      <c r="X8" s="14">
        <f>F8+G8+H8+I8+J8+K8+L8+M8+N8</f>
        <v>44</v>
      </c>
      <c r="Y8" s="14">
        <f>SUM(O8:W8)</f>
        <v>47</v>
      </c>
      <c r="Z8" s="14">
        <f>X8+Y8</f>
        <v>91</v>
      </c>
      <c r="AA8" s="99">
        <f>Z8-E8</f>
        <v>70</v>
      </c>
      <c r="AB8" s="14">
        <v>5</v>
      </c>
      <c r="AC8" s="14">
        <v>6</v>
      </c>
      <c r="AD8" s="14">
        <v>5</v>
      </c>
      <c r="AE8" s="14">
        <v>5</v>
      </c>
      <c r="AF8" s="14">
        <v>6</v>
      </c>
      <c r="AG8" s="14">
        <v>4</v>
      </c>
      <c r="AH8" s="14">
        <v>6</v>
      </c>
      <c r="AI8" s="14">
        <v>9</v>
      </c>
      <c r="AJ8" s="14">
        <v>6</v>
      </c>
      <c r="AK8" s="14">
        <v>4</v>
      </c>
      <c r="AL8" s="14">
        <v>4</v>
      </c>
      <c r="AM8" s="14">
        <v>5</v>
      </c>
      <c r="AN8" s="14">
        <v>6</v>
      </c>
      <c r="AO8" s="14">
        <v>5</v>
      </c>
      <c r="AP8" s="14">
        <v>5</v>
      </c>
      <c r="AQ8" s="14">
        <v>7</v>
      </c>
      <c r="AR8" s="14">
        <v>3</v>
      </c>
      <c r="AS8" s="14">
        <v>4</v>
      </c>
      <c r="AT8" s="14">
        <f>AB8+AC8+AD8+AE8+AF8+AG8+AH8+AI8+AJ8</f>
        <v>52</v>
      </c>
      <c r="AU8" s="14">
        <f>SUM(AK8:AS8)</f>
        <v>43</v>
      </c>
      <c r="AV8" s="14">
        <f>AT8+AU8</f>
        <v>95</v>
      </c>
      <c r="AW8" s="38">
        <f>AV8-E8</f>
        <v>74</v>
      </c>
      <c r="AX8" s="14">
        <f>Z8+AV8</f>
        <v>186</v>
      </c>
      <c r="AY8" s="14">
        <f>AA8+AW8</f>
        <v>144</v>
      </c>
    </row>
    <row r="9" spans="1:51" ht="18" customHeight="1" x14ac:dyDescent="0.25">
      <c r="A9" s="13">
        <v>3</v>
      </c>
      <c r="B9" s="39" t="s">
        <v>83</v>
      </c>
      <c r="C9" s="40" t="s">
        <v>50</v>
      </c>
      <c r="D9" s="97">
        <v>19.899999999999999</v>
      </c>
      <c r="E9" s="45">
        <v>20</v>
      </c>
      <c r="F9" s="92">
        <v>5</v>
      </c>
      <c r="G9" s="92">
        <v>7</v>
      </c>
      <c r="H9" s="92">
        <v>6</v>
      </c>
      <c r="I9" s="92">
        <v>5</v>
      </c>
      <c r="J9" s="92">
        <v>6</v>
      </c>
      <c r="K9" s="92">
        <v>4</v>
      </c>
      <c r="L9" s="92">
        <v>4</v>
      </c>
      <c r="M9" s="92">
        <v>6</v>
      </c>
      <c r="N9" s="92">
        <v>4</v>
      </c>
      <c r="O9" s="92">
        <v>6</v>
      </c>
      <c r="P9" s="92">
        <v>4</v>
      </c>
      <c r="Q9" s="92">
        <v>5</v>
      </c>
      <c r="R9" s="92">
        <v>6</v>
      </c>
      <c r="S9" s="92">
        <v>6</v>
      </c>
      <c r="T9" s="92">
        <v>5</v>
      </c>
      <c r="U9" s="92">
        <v>5</v>
      </c>
      <c r="V9" s="92">
        <v>4</v>
      </c>
      <c r="W9" s="92">
        <v>5</v>
      </c>
      <c r="X9" s="14">
        <f>F9+G9+H9+I9+J9+K9+L9+M9+N9</f>
        <v>47</v>
      </c>
      <c r="Y9" s="14">
        <f>SUM(O9:W9)</f>
        <v>46</v>
      </c>
      <c r="Z9" s="14">
        <f>X9+Y9</f>
        <v>93</v>
      </c>
      <c r="AA9" s="14">
        <f>Z9-E9</f>
        <v>73</v>
      </c>
      <c r="AB9" s="14">
        <v>5</v>
      </c>
      <c r="AC9" s="14">
        <v>7</v>
      </c>
      <c r="AD9" s="14">
        <v>5</v>
      </c>
      <c r="AE9" s="14">
        <v>5</v>
      </c>
      <c r="AF9" s="14">
        <v>5</v>
      </c>
      <c r="AG9" s="14">
        <v>5</v>
      </c>
      <c r="AH9" s="14">
        <v>5</v>
      </c>
      <c r="AI9" s="14">
        <v>7</v>
      </c>
      <c r="AJ9" s="14">
        <v>4</v>
      </c>
      <c r="AK9" s="14">
        <v>6</v>
      </c>
      <c r="AL9" s="14">
        <v>4</v>
      </c>
      <c r="AM9" s="14">
        <v>5</v>
      </c>
      <c r="AN9" s="14">
        <v>5</v>
      </c>
      <c r="AO9" s="14">
        <v>6</v>
      </c>
      <c r="AP9" s="14">
        <v>5</v>
      </c>
      <c r="AQ9" s="14">
        <v>7</v>
      </c>
      <c r="AR9" s="14">
        <v>4</v>
      </c>
      <c r="AS9" s="14">
        <v>5</v>
      </c>
      <c r="AT9" s="14">
        <f>AB9+AC9+AD9+AE9+AF9+AG9+AH9+AI9+AJ9</f>
        <v>48</v>
      </c>
      <c r="AU9" s="14">
        <f>SUM(AK9:AS9)</f>
        <v>47</v>
      </c>
      <c r="AV9" s="14">
        <f>AT9+AU9</f>
        <v>95</v>
      </c>
      <c r="AW9" s="38">
        <f>AV9-E9</f>
        <v>75</v>
      </c>
      <c r="AX9" s="14">
        <f>Z9+AV9</f>
        <v>188</v>
      </c>
      <c r="AY9" s="14">
        <f>AA9+AW9</f>
        <v>148</v>
      </c>
    </row>
    <row r="10" spans="1:51" ht="18" customHeight="1" x14ac:dyDescent="0.25">
      <c r="A10" s="35">
        <v>4</v>
      </c>
      <c r="B10" s="39" t="s">
        <v>79</v>
      </c>
      <c r="C10" s="40" t="s">
        <v>50</v>
      </c>
      <c r="D10" s="49">
        <v>18.7</v>
      </c>
      <c r="E10" s="45">
        <v>20</v>
      </c>
      <c r="F10" s="92">
        <v>5</v>
      </c>
      <c r="G10" s="92">
        <v>8</v>
      </c>
      <c r="H10" s="92">
        <v>6</v>
      </c>
      <c r="I10" s="92">
        <v>4</v>
      </c>
      <c r="J10" s="92">
        <v>5</v>
      </c>
      <c r="K10" s="92">
        <v>3</v>
      </c>
      <c r="L10" s="92">
        <v>5</v>
      </c>
      <c r="M10" s="92">
        <v>5</v>
      </c>
      <c r="N10" s="92">
        <v>5</v>
      </c>
      <c r="O10" s="92">
        <v>5</v>
      </c>
      <c r="P10" s="92">
        <v>5</v>
      </c>
      <c r="Q10" s="92">
        <v>7</v>
      </c>
      <c r="R10" s="92">
        <v>6</v>
      </c>
      <c r="S10" s="92">
        <v>5</v>
      </c>
      <c r="T10" s="92">
        <v>6</v>
      </c>
      <c r="U10" s="92">
        <v>7</v>
      </c>
      <c r="V10" s="92">
        <v>3</v>
      </c>
      <c r="W10" s="92">
        <v>5</v>
      </c>
      <c r="X10" s="14">
        <f>F10+G10+H10+I10+J10+K10+L10+M10+N10</f>
        <v>46</v>
      </c>
      <c r="Y10" s="14">
        <f>SUM(O10:W10)</f>
        <v>49</v>
      </c>
      <c r="Z10" s="14">
        <f>X10+Y10</f>
        <v>95</v>
      </c>
      <c r="AA10" s="14">
        <f>Z10-E10</f>
        <v>75</v>
      </c>
      <c r="AB10" s="14">
        <v>5</v>
      </c>
      <c r="AC10" s="14">
        <v>5</v>
      </c>
      <c r="AD10" s="14">
        <v>6</v>
      </c>
      <c r="AE10" s="14">
        <v>4</v>
      </c>
      <c r="AF10" s="14">
        <v>5</v>
      </c>
      <c r="AG10" s="14">
        <v>5</v>
      </c>
      <c r="AH10" s="14">
        <v>8</v>
      </c>
      <c r="AI10" s="14">
        <v>4</v>
      </c>
      <c r="AJ10" s="14">
        <v>5</v>
      </c>
      <c r="AK10" s="14">
        <v>5</v>
      </c>
      <c r="AL10" s="14">
        <v>3</v>
      </c>
      <c r="AM10" s="14">
        <v>6</v>
      </c>
      <c r="AN10" s="14">
        <v>9</v>
      </c>
      <c r="AO10" s="14">
        <v>4</v>
      </c>
      <c r="AP10" s="14">
        <v>4</v>
      </c>
      <c r="AQ10" s="14">
        <v>6</v>
      </c>
      <c r="AR10" s="14">
        <v>4</v>
      </c>
      <c r="AS10" s="14">
        <v>7</v>
      </c>
      <c r="AT10" s="14">
        <f>AB10+AC10+AD10+AE10+AF10+AG10+AH10+AI10+AJ10</f>
        <v>47</v>
      </c>
      <c r="AU10" s="14">
        <f>SUM(AK10:AS10)</f>
        <v>48</v>
      </c>
      <c r="AV10" s="14">
        <f>AT10+AU10</f>
        <v>95</v>
      </c>
      <c r="AW10" s="38">
        <f>AV10-E10</f>
        <v>75</v>
      </c>
      <c r="AX10" s="14">
        <f>Z10+AV10</f>
        <v>190</v>
      </c>
      <c r="AY10" s="14">
        <f>AA10+AW10</f>
        <v>150</v>
      </c>
    </row>
    <row r="11" spans="1:51" ht="18" customHeight="1" x14ac:dyDescent="0.25">
      <c r="A11" s="9">
        <v>5</v>
      </c>
      <c r="B11" s="39" t="s">
        <v>77</v>
      </c>
      <c r="C11" s="40" t="s">
        <v>50</v>
      </c>
      <c r="D11" s="49">
        <v>15.7</v>
      </c>
      <c r="E11" s="45">
        <v>17</v>
      </c>
      <c r="F11" s="92">
        <v>4</v>
      </c>
      <c r="G11" s="92">
        <v>5</v>
      </c>
      <c r="H11" s="92">
        <v>5</v>
      </c>
      <c r="I11" s="92">
        <v>4</v>
      </c>
      <c r="J11" s="92">
        <v>5</v>
      </c>
      <c r="K11" s="92">
        <v>4</v>
      </c>
      <c r="L11" s="92">
        <v>4</v>
      </c>
      <c r="M11" s="92">
        <v>5</v>
      </c>
      <c r="N11" s="92">
        <v>8</v>
      </c>
      <c r="O11" s="92">
        <v>5</v>
      </c>
      <c r="P11" s="92">
        <v>3</v>
      </c>
      <c r="Q11" s="92">
        <v>6</v>
      </c>
      <c r="R11" s="92">
        <v>6</v>
      </c>
      <c r="S11" s="92">
        <v>4</v>
      </c>
      <c r="T11" s="92">
        <v>6</v>
      </c>
      <c r="U11" s="92">
        <v>7</v>
      </c>
      <c r="V11" s="92">
        <v>5</v>
      </c>
      <c r="W11" s="92">
        <v>5</v>
      </c>
      <c r="X11" s="14">
        <f>F11+G11+H11+I11+J11+K11+L11+M11+N11</f>
        <v>44</v>
      </c>
      <c r="Y11" s="14">
        <f>SUM(O11:W11)</f>
        <v>47</v>
      </c>
      <c r="Z11" s="14">
        <f>X11+Y11</f>
        <v>91</v>
      </c>
      <c r="AA11" s="14">
        <f>Z11-E11</f>
        <v>74</v>
      </c>
      <c r="AB11" s="14">
        <v>5</v>
      </c>
      <c r="AC11" s="14">
        <v>6</v>
      </c>
      <c r="AD11" s="14">
        <v>4</v>
      </c>
      <c r="AE11" s="14">
        <v>4</v>
      </c>
      <c r="AF11" s="14">
        <v>6</v>
      </c>
      <c r="AG11" s="14">
        <v>3</v>
      </c>
      <c r="AH11" s="14">
        <v>5</v>
      </c>
      <c r="AI11" s="14">
        <v>6</v>
      </c>
      <c r="AJ11" s="14">
        <v>6</v>
      </c>
      <c r="AK11" s="14">
        <v>5</v>
      </c>
      <c r="AL11" s="14">
        <v>4</v>
      </c>
      <c r="AM11" s="14">
        <v>4</v>
      </c>
      <c r="AN11" s="14">
        <v>7</v>
      </c>
      <c r="AO11" s="14">
        <v>5</v>
      </c>
      <c r="AP11" s="14">
        <v>7</v>
      </c>
      <c r="AQ11" s="14">
        <v>6</v>
      </c>
      <c r="AR11" s="14">
        <v>3</v>
      </c>
      <c r="AS11" s="14">
        <v>9</v>
      </c>
      <c r="AT11" s="14">
        <f>AB11+AC11+AD11+AE11+AF11+AG11+AH11+AI11+AJ11</f>
        <v>45</v>
      </c>
      <c r="AU11" s="14">
        <f>SUM(AK11:AS11)</f>
        <v>50</v>
      </c>
      <c r="AV11" s="14">
        <f>AT11+AU11</f>
        <v>95</v>
      </c>
      <c r="AW11" s="38">
        <f>AV11-E11</f>
        <v>78</v>
      </c>
      <c r="AX11" s="14">
        <f>Z11+AV11</f>
        <v>186</v>
      </c>
      <c r="AY11" s="14">
        <f>AA11+AW11</f>
        <v>152</v>
      </c>
    </row>
    <row r="12" spans="1:51" ht="18" customHeight="1" x14ac:dyDescent="0.25">
      <c r="A12" s="35">
        <v>6</v>
      </c>
      <c r="B12" s="39" t="s">
        <v>85</v>
      </c>
      <c r="C12" s="40" t="s">
        <v>50</v>
      </c>
      <c r="D12" s="49">
        <v>19</v>
      </c>
      <c r="E12" s="45">
        <v>20</v>
      </c>
      <c r="F12" s="92">
        <v>5</v>
      </c>
      <c r="G12" s="92">
        <v>7</v>
      </c>
      <c r="H12" s="92">
        <v>6</v>
      </c>
      <c r="I12" s="92">
        <v>4</v>
      </c>
      <c r="J12" s="92">
        <v>5</v>
      </c>
      <c r="K12" s="92">
        <v>5</v>
      </c>
      <c r="L12" s="92">
        <v>5</v>
      </c>
      <c r="M12" s="92">
        <v>6</v>
      </c>
      <c r="N12" s="92">
        <v>4</v>
      </c>
      <c r="O12" s="92">
        <v>4</v>
      </c>
      <c r="P12" s="92">
        <v>5</v>
      </c>
      <c r="Q12" s="92">
        <v>5</v>
      </c>
      <c r="R12" s="92">
        <v>6</v>
      </c>
      <c r="S12" s="92">
        <v>6</v>
      </c>
      <c r="T12" s="92">
        <v>7</v>
      </c>
      <c r="U12" s="92">
        <v>6</v>
      </c>
      <c r="V12" s="92">
        <v>4</v>
      </c>
      <c r="W12" s="92">
        <v>6</v>
      </c>
      <c r="X12" s="14">
        <f>F12+G12+H12+I12+J12+K12+L12+M12+N12</f>
        <v>47</v>
      </c>
      <c r="Y12" s="14">
        <f>SUM(O12:W12)</f>
        <v>49</v>
      </c>
      <c r="Z12" s="14">
        <f>X12+Y12</f>
        <v>96</v>
      </c>
      <c r="AA12" s="14">
        <f>Z12-E12</f>
        <v>76</v>
      </c>
      <c r="AB12" s="14">
        <v>5</v>
      </c>
      <c r="AC12" s="14">
        <v>10</v>
      </c>
      <c r="AD12" s="14">
        <v>4</v>
      </c>
      <c r="AE12" s="14">
        <v>4</v>
      </c>
      <c r="AF12" s="14">
        <v>5</v>
      </c>
      <c r="AG12" s="14">
        <v>3</v>
      </c>
      <c r="AH12" s="14">
        <v>6</v>
      </c>
      <c r="AI12" s="14">
        <v>8</v>
      </c>
      <c r="AJ12" s="14">
        <v>5</v>
      </c>
      <c r="AK12" s="14">
        <v>4</v>
      </c>
      <c r="AL12" s="14">
        <v>6</v>
      </c>
      <c r="AM12" s="14">
        <v>5</v>
      </c>
      <c r="AN12" s="14">
        <v>6</v>
      </c>
      <c r="AO12" s="14">
        <v>4</v>
      </c>
      <c r="AP12" s="14">
        <v>7</v>
      </c>
      <c r="AQ12" s="14">
        <v>8</v>
      </c>
      <c r="AR12" s="14">
        <v>4</v>
      </c>
      <c r="AS12" s="14">
        <v>4</v>
      </c>
      <c r="AT12" s="14">
        <f>AB12+AC12+AD12+AE12+AF12+AG12+AH12+AI12+AJ12</f>
        <v>50</v>
      </c>
      <c r="AU12" s="14">
        <f>SUM(AK12:AS12)</f>
        <v>48</v>
      </c>
      <c r="AV12" s="14">
        <f>AT12+AU12</f>
        <v>98</v>
      </c>
      <c r="AW12" s="38">
        <f>AV12-E12</f>
        <v>78</v>
      </c>
      <c r="AX12" s="14">
        <f>Z12+AV12</f>
        <v>194</v>
      </c>
      <c r="AY12" s="14">
        <f>AA12+AW12</f>
        <v>154</v>
      </c>
    </row>
    <row r="13" spans="1:51" ht="18" customHeight="1" x14ac:dyDescent="0.25">
      <c r="A13" s="9">
        <v>7</v>
      </c>
      <c r="B13" s="39" t="s">
        <v>84</v>
      </c>
      <c r="C13" s="40" t="s">
        <v>50</v>
      </c>
      <c r="D13" s="49">
        <v>19.600000000000001</v>
      </c>
      <c r="E13" s="45">
        <v>21</v>
      </c>
      <c r="F13" s="92">
        <v>6</v>
      </c>
      <c r="G13" s="92">
        <v>7</v>
      </c>
      <c r="H13" s="92">
        <v>5</v>
      </c>
      <c r="I13" s="92">
        <v>4</v>
      </c>
      <c r="J13" s="92">
        <v>4</v>
      </c>
      <c r="K13" s="92">
        <v>6</v>
      </c>
      <c r="L13" s="92">
        <v>5</v>
      </c>
      <c r="M13" s="92">
        <v>8</v>
      </c>
      <c r="N13" s="92">
        <v>4</v>
      </c>
      <c r="O13" s="92">
        <v>5</v>
      </c>
      <c r="P13" s="92">
        <v>5</v>
      </c>
      <c r="Q13" s="92">
        <v>5</v>
      </c>
      <c r="R13" s="92">
        <v>4</v>
      </c>
      <c r="S13" s="92">
        <v>5</v>
      </c>
      <c r="T13" s="92">
        <v>4</v>
      </c>
      <c r="U13" s="92">
        <v>6</v>
      </c>
      <c r="V13" s="92">
        <v>5</v>
      </c>
      <c r="W13" s="92">
        <v>6</v>
      </c>
      <c r="X13" s="14">
        <f>F13+G13+H13+I13+J13+K13+L13+M13+N13</f>
        <v>49</v>
      </c>
      <c r="Y13" s="14">
        <f>SUM(O13:W13)</f>
        <v>45</v>
      </c>
      <c r="Z13" s="14">
        <f>X13+Y13</f>
        <v>94</v>
      </c>
      <c r="AA13" s="14">
        <f>Z13-E13</f>
        <v>73</v>
      </c>
      <c r="AB13" s="14">
        <v>9</v>
      </c>
      <c r="AC13" s="14">
        <v>9</v>
      </c>
      <c r="AD13" s="14">
        <v>9</v>
      </c>
      <c r="AE13" s="14">
        <v>9</v>
      </c>
      <c r="AF13" s="14">
        <v>9</v>
      </c>
      <c r="AG13" s="14">
        <v>9</v>
      </c>
      <c r="AH13" s="14">
        <v>9</v>
      </c>
      <c r="AI13" s="14">
        <v>9</v>
      </c>
      <c r="AJ13" s="14">
        <v>9</v>
      </c>
      <c r="AK13" s="14">
        <v>9</v>
      </c>
      <c r="AL13" s="14">
        <v>9</v>
      </c>
      <c r="AM13" s="14">
        <v>9</v>
      </c>
      <c r="AN13" s="14">
        <v>9</v>
      </c>
      <c r="AO13" s="14">
        <v>9</v>
      </c>
      <c r="AP13" s="14">
        <v>9</v>
      </c>
      <c r="AQ13" s="14">
        <v>9</v>
      </c>
      <c r="AR13" s="14">
        <v>9</v>
      </c>
      <c r="AS13" s="14">
        <v>9</v>
      </c>
      <c r="AT13" s="14">
        <f>AB13+AC13+AD13+AE13+AF13+AG13+AH13+AI13+AJ13</f>
        <v>81</v>
      </c>
      <c r="AU13" s="14">
        <f>SUM(AK13:AS13)</f>
        <v>81</v>
      </c>
      <c r="AV13" s="14">
        <f>AT13+AU13</f>
        <v>162</v>
      </c>
      <c r="AW13" s="38">
        <f>AV13-E13</f>
        <v>141</v>
      </c>
      <c r="AX13" s="14">
        <f>Z13+AV13</f>
        <v>256</v>
      </c>
      <c r="AY13" s="14">
        <f>AA13+AW13</f>
        <v>214</v>
      </c>
    </row>
    <row r="14" spans="1:51" ht="18" customHeight="1" x14ac:dyDescent="0.25">
      <c r="A14" s="35">
        <v>8</v>
      </c>
      <c r="B14" s="39" t="s">
        <v>75</v>
      </c>
      <c r="C14" s="40" t="s">
        <v>50</v>
      </c>
      <c r="D14" s="45">
        <v>16.8</v>
      </c>
      <c r="E14" s="45">
        <v>18</v>
      </c>
      <c r="F14" s="92">
        <v>4</v>
      </c>
      <c r="G14" s="92">
        <v>7</v>
      </c>
      <c r="H14" s="92">
        <v>4</v>
      </c>
      <c r="I14" s="92">
        <v>5</v>
      </c>
      <c r="J14" s="92">
        <v>5</v>
      </c>
      <c r="K14" s="92">
        <v>3</v>
      </c>
      <c r="L14" s="92">
        <v>6</v>
      </c>
      <c r="M14" s="92">
        <v>6</v>
      </c>
      <c r="N14" s="92">
        <v>5</v>
      </c>
      <c r="O14" s="92">
        <v>4</v>
      </c>
      <c r="P14" s="92">
        <v>5</v>
      </c>
      <c r="Q14" s="92">
        <v>5</v>
      </c>
      <c r="R14" s="92">
        <v>5</v>
      </c>
      <c r="S14" s="92">
        <v>6</v>
      </c>
      <c r="T14" s="92">
        <v>5</v>
      </c>
      <c r="U14" s="92">
        <v>6</v>
      </c>
      <c r="V14" s="92">
        <v>4</v>
      </c>
      <c r="W14" s="92">
        <v>4</v>
      </c>
      <c r="X14" s="14">
        <f>F14+G14+H14+I14+J14+K14+L14+M14+N14</f>
        <v>45</v>
      </c>
      <c r="Y14" s="14">
        <f>SUM(O14:W14)</f>
        <v>44</v>
      </c>
      <c r="Z14" s="14">
        <f>X14+Y14</f>
        <v>89</v>
      </c>
      <c r="AA14" s="99">
        <f>Z14-E14</f>
        <v>71</v>
      </c>
      <c r="AB14" s="14">
        <v>9</v>
      </c>
      <c r="AC14" s="14">
        <v>9</v>
      </c>
      <c r="AD14" s="14">
        <v>9</v>
      </c>
      <c r="AE14" s="14">
        <v>9</v>
      </c>
      <c r="AF14" s="14">
        <v>9</v>
      </c>
      <c r="AG14" s="14">
        <v>9</v>
      </c>
      <c r="AH14" s="14">
        <v>9</v>
      </c>
      <c r="AI14" s="14">
        <v>9</v>
      </c>
      <c r="AJ14" s="14">
        <v>9</v>
      </c>
      <c r="AK14" s="14">
        <v>9</v>
      </c>
      <c r="AL14" s="14">
        <v>9</v>
      </c>
      <c r="AM14" s="14">
        <v>9</v>
      </c>
      <c r="AN14" s="14">
        <v>9</v>
      </c>
      <c r="AO14" s="14">
        <v>9</v>
      </c>
      <c r="AP14" s="14">
        <v>9</v>
      </c>
      <c r="AQ14" s="14">
        <v>9</v>
      </c>
      <c r="AR14" s="14">
        <v>9</v>
      </c>
      <c r="AS14" s="14">
        <v>9</v>
      </c>
      <c r="AT14" s="14">
        <f>AB14+AC14+AD14+AE14+AF14+AG14+AH14+AI14+AJ14</f>
        <v>81</v>
      </c>
      <c r="AU14" s="14">
        <f>SUM(AK14:AS14)</f>
        <v>81</v>
      </c>
      <c r="AV14" s="14">
        <f>AT14+AU14</f>
        <v>162</v>
      </c>
      <c r="AW14" s="38">
        <f>AV14-E14</f>
        <v>144</v>
      </c>
      <c r="AX14" s="14">
        <f>Z14+AV14</f>
        <v>251</v>
      </c>
      <c r="AY14" s="14">
        <f>AA14+AW14</f>
        <v>215</v>
      </c>
    </row>
    <row r="15" spans="1:51" ht="18" customHeight="1" x14ac:dyDescent="0.25">
      <c r="A15" s="9">
        <v>9</v>
      </c>
      <c r="B15" s="39" t="s">
        <v>80</v>
      </c>
      <c r="C15" s="40" t="s">
        <v>50</v>
      </c>
      <c r="D15" s="49">
        <v>20.5</v>
      </c>
      <c r="E15" s="45">
        <v>22</v>
      </c>
      <c r="F15" s="92">
        <v>6</v>
      </c>
      <c r="G15" s="92">
        <v>9</v>
      </c>
      <c r="H15" s="92">
        <v>4</v>
      </c>
      <c r="I15" s="92">
        <v>4</v>
      </c>
      <c r="J15" s="92">
        <v>9</v>
      </c>
      <c r="K15" s="92">
        <v>3</v>
      </c>
      <c r="L15" s="92">
        <v>5</v>
      </c>
      <c r="M15" s="92">
        <v>8</v>
      </c>
      <c r="N15" s="92">
        <v>5</v>
      </c>
      <c r="O15" s="92">
        <v>6</v>
      </c>
      <c r="P15" s="92">
        <v>5</v>
      </c>
      <c r="Q15" s="92">
        <v>5</v>
      </c>
      <c r="R15" s="92">
        <v>5</v>
      </c>
      <c r="S15" s="92">
        <v>4</v>
      </c>
      <c r="T15" s="92">
        <v>5</v>
      </c>
      <c r="U15" s="92">
        <v>5</v>
      </c>
      <c r="V15" s="92">
        <v>6</v>
      </c>
      <c r="W15" s="92">
        <v>4</v>
      </c>
      <c r="X15" s="14">
        <f>F15+G15+H15+I15+J15+K15+L15+M15+N15</f>
        <v>53</v>
      </c>
      <c r="Y15" s="14">
        <f>SUM(O15:W15)</f>
        <v>45</v>
      </c>
      <c r="Z15" s="14">
        <f>X15+Y15</f>
        <v>98</v>
      </c>
      <c r="AA15" s="14">
        <f>Z15-E15</f>
        <v>76</v>
      </c>
      <c r="AB15" s="14">
        <v>9</v>
      </c>
      <c r="AC15" s="14">
        <v>9</v>
      </c>
      <c r="AD15" s="14">
        <v>9</v>
      </c>
      <c r="AE15" s="14">
        <v>9</v>
      </c>
      <c r="AF15" s="14">
        <v>9</v>
      </c>
      <c r="AG15" s="14">
        <v>9</v>
      </c>
      <c r="AH15" s="14">
        <v>9</v>
      </c>
      <c r="AI15" s="14">
        <v>9</v>
      </c>
      <c r="AJ15" s="14">
        <v>9</v>
      </c>
      <c r="AK15" s="14">
        <v>9</v>
      </c>
      <c r="AL15" s="14">
        <v>9</v>
      </c>
      <c r="AM15" s="14">
        <v>9</v>
      </c>
      <c r="AN15" s="14">
        <v>9</v>
      </c>
      <c r="AO15" s="14">
        <v>9</v>
      </c>
      <c r="AP15" s="14">
        <v>9</v>
      </c>
      <c r="AQ15" s="14">
        <v>9</v>
      </c>
      <c r="AR15" s="14">
        <v>9</v>
      </c>
      <c r="AS15" s="14">
        <v>9</v>
      </c>
      <c r="AT15" s="14">
        <f>AB15+AC15+AD15+AE15+AF15+AG15+AH15+AI15+AJ15</f>
        <v>81</v>
      </c>
      <c r="AU15" s="14">
        <f>SUM(AK15:AS15)</f>
        <v>81</v>
      </c>
      <c r="AV15" s="14">
        <f>AT15+AU15</f>
        <v>162</v>
      </c>
      <c r="AW15" s="38">
        <f>AV15-E15</f>
        <v>140</v>
      </c>
      <c r="AX15" s="14">
        <f>Z15+AV15</f>
        <v>260</v>
      </c>
      <c r="AY15" s="14">
        <f>AA15+AW15</f>
        <v>216</v>
      </c>
    </row>
    <row r="16" spans="1:51" ht="18" customHeight="1" x14ac:dyDescent="0.25">
      <c r="A16" s="35">
        <v>10</v>
      </c>
      <c r="B16" s="39" t="s">
        <v>81</v>
      </c>
      <c r="C16" s="40" t="s">
        <v>50</v>
      </c>
      <c r="D16" s="97">
        <v>21.3</v>
      </c>
      <c r="E16" s="45">
        <v>21</v>
      </c>
      <c r="F16" s="92">
        <v>6</v>
      </c>
      <c r="G16" s="92">
        <v>5</v>
      </c>
      <c r="H16" s="92">
        <v>7</v>
      </c>
      <c r="I16" s="92">
        <v>5</v>
      </c>
      <c r="J16" s="92">
        <v>5</v>
      </c>
      <c r="K16" s="92">
        <v>8</v>
      </c>
      <c r="L16" s="92">
        <v>5</v>
      </c>
      <c r="M16" s="92">
        <v>6</v>
      </c>
      <c r="N16" s="92">
        <v>4</v>
      </c>
      <c r="O16" s="92">
        <v>6</v>
      </c>
      <c r="P16" s="92">
        <v>3</v>
      </c>
      <c r="Q16" s="92">
        <v>6</v>
      </c>
      <c r="R16" s="92">
        <v>6</v>
      </c>
      <c r="S16" s="92">
        <v>6</v>
      </c>
      <c r="T16" s="92">
        <v>6</v>
      </c>
      <c r="U16" s="92">
        <v>7</v>
      </c>
      <c r="V16" s="92">
        <v>5</v>
      </c>
      <c r="W16" s="92">
        <v>5</v>
      </c>
      <c r="X16" s="14">
        <f>F16+G16+H16+I16+J16+K16+L16+M16+N16</f>
        <v>51</v>
      </c>
      <c r="Y16" s="14">
        <f>SUM(O16:W16)</f>
        <v>50</v>
      </c>
      <c r="Z16" s="14">
        <f>X16+Y16</f>
        <v>101</v>
      </c>
      <c r="AA16" s="14">
        <f>Z16-E16</f>
        <v>80</v>
      </c>
      <c r="AB16" s="14">
        <v>9</v>
      </c>
      <c r="AC16" s="14">
        <v>9</v>
      </c>
      <c r="AD16" s="14">
        <v>9</v>
      </c>
      <c r="AE16" s="14">
        <v>9</v>
      </c>
      <c r="AF16" s="14">
        <v>9</v>
      </c>
      <c r="AG16" s="14">
        <v>9</v>
      </c>
      <c r="AH16" s="14">
        <v>9</v>
      </c>
      <c r="AI16" s="14">
        <v>9</v>
      </c>
      <c r="AJ16" s="14">
        <v>9</v>
      </c>
      <c r="AK16" s="14">
        <v>9</v>
      </c>
      <c r="AL16" s="14">
        <v>9</v>
      </c>
      <c r="AM16" s="14">
        <v>9</v>
      </c>
      <c r="AN16" s="14">
        <v>9</v>
      </c>
      <c r="AO16" s="14">
        <v>9</v>
      </c>
      <c r="AP16" s="14">
        <v>9</v>
      </c>
      <c r="AQ16" s="14">
        <v>9</v>
      </c>
      <c r="AR16" s="14">
        <v>9</v>
      </c>
      <c r="AS16" s="14">
        <v>9</v>
      </c>
      <c r="AT16" s="14">
        <f>AB16+AC16+AD16+AE16+AF16+AG16+AH16+AI16+AJ16</f>
        <v>81</v>
      </c>
      <c r="AU16" s="14">
        <f>SUM(AK16:AS16)</f>
        <v>81</v>
      </c>
      <c r="AV16" s="14">
        <f>AT16+AU16</f>
        <v>162</v>
      </c>
      <c r="AW16" s="38">
        <f>AV16-E16</f>
        <v>141</v>
      </c>
      <c r="AX16" s="14">
        <f>Z16+AV16</f>
        <v>263</v>
      </c>
      <c r="AY16" s="14">
        <f>AA16+AW16</f>
        <v>221</v>
      </c>
    </row>
    <row r="17" spans="1:51" ht="18" customHeight="1" x14ac:dyDescent="0.25">
      <c r="A17" s="9">
        <v>11</v>
      </c>
      <c r="B17" s="39" t="s">
        <v>78</v>
      </c>
      <c r="C17" s="40" t="s">
        <v>50</v>
      </c>
      <c r="D17" s="49">
        <v>21.2</v>
      </c>
      <c r="E17" s="45">
        <v>23</v>
      </c>
      <c r="F17" s="92">
        <v>5</v>
      </c>
      <c r="G17" s="92">
        <v>9</v>
      </c>
      <c r="H17" s="92">
        <v>6</v>
      </c>
      <c r="I17" s="92">
        <v>4</v>
      </c>
      <c r="J17" s="92">
        <v>6</v>
      </c>
      <c r="K17" s="92">
        <v>4</v>
      </c>
      <c r="L17" s="92">
        <v>4</v>
      </c>
      <c r="M17" s="92">
        <v>8</v>
      </c>
      <c r="N17" s="92">
        <v>8</v>
      </c>
      <c r="O17" s="92">
        <v>6</v>
      </c>
      <c r="P17" s="92">
        <v>4</v>
      </c>
      <c r="Q17" s="92">
        <v>7</v>
      </c>
      <c r="R17" s="92">
        <v>6</v>
      </c>
      <c r="S17" s="92">
        <v>8</v>
      </c>
      <c r="T17" s="92">
        <v>5</v>
      </c>
      <c r="U17" s="92">
        <v>8</v>
      </c>
      <c r="V17" s="92">
        <v>5</v>
      </c>
      <c r="W17" s="92">
        <v>4</v>
      </c>
      <c r="X17" s="14">
        <f>F17+G17+H17+I17+J17+K17+L17+M17+N17</f>
        <v>54</v>
      </c>
      <c r="Y17" s="14">
        <f>SUM(O17:W17)</f>
        <v>53</v>
      </c>
      <c r="Z17" s="14">
        <f>X17+Y17</f>
        <v>107</v>
      </c>
      <c r="AA17" s="14">
        <f>Z17-E17</f>
        <v>84</v>
      </c>
      <c r="AB17" s="14">
        <v>9</v>
      </c>
      <c r="AC17" s="14">
        <v>9</v>
      </c>
      <c r="AD17" s="14">
        <v>9</v>
      </c>
      <c r="AE17" s="14">
        <v>9</v>
      </c>
      <c r="AF17" s="14">
        <v>9</v>
      </c>
      <c r="AG17" s="14">
        <v>9</v>
      </c>
      <c r="AH17" s="14">
        <v>9</v>
      </c>
      <c r="AI17" s="14">
        <v>9</v>
      </c>
      <c r="AJ17" s="14">
        <v>9</v>
      </c>
      <c r="AK17" s="14">
        <v>9</v>
      </c>
      <c r="AL17" s="14">
        <v>9</v>
      </c>
      <c r="AM17" s="14">
        <v>9</v>
      </c>
      <c r="AN17" s="14">
        <v>9</v>
      </c>
      <c r="AO17" s="14">
        <v>9</v>
      </c>
      <c r="AP17" s="14">
        <v>9</v>
      </c>
      <c r="AQ17" s="14">
        <v>9</v>
      </c>
      <c r="AR17" s="14">
        <v>9</v>
      </c>
      <c r="AS17" s="14">
        <v>9</v>
      </c>
      <c r="AT17" s="14">
        <f>AB17+AC17+AD17+AE17+AF17+AG17+AH17+AI17+AJ17</f>
        <v>81</v>
      </c>
      <c r="AU17" s="14">
        <f>SUM(AK17:AS17)</f>
        <v>81</v>
      </c>
      <c r="AV17" s="14">
        <f>AT17+AU17</f>
        <v>162</v>
      </c>
      <c r="AW17" s="38">
        <f>AV17-E17</f>
        <v>139</v>
      </c>
      <c r="AX17" s="14">
        <f>Z17+AV17</f>
        <v>269</v>
      </c>
      <c r="AY17" s="14">
        <f>AA17+AW17</f>
        <v>223</v>
      </c>
    </row>
    <row r="18" spans="1:51" ht="18" customHeight="1" x14ac:dyDescent="0.25">
      <c r="A18" s="35">
        <v>12</v>
      </c>
      <c r="B18" s="39" t="s">
        <v>74</v>
      </c>
      <c r="C18" s="40" t="s">
        <v>50</v>
      </c>
      <c r="D18" s="45">
        <v>18.600000000000001</v>
      </c>
      <c r="E18" s="45">
        <v>20</v>
      </c>
      <c r="F18" s="92">
        <v>9</v>
      </c>
      <c r="G18" s="92">
        <v>9</v>
      </c>
      <c r="H18" s="92">
        <v>9</v>
      </c>
      <c r="I18" s="92">
        <v>9</v>
      </c>
      <c r="J18" s="92">
        <v>9</v>
      </c>
      <c r="K18" s="92">
        <v>9</v>
      </c>
      <c r="L18" s="92">
        <v>9</v>
      </c>
      <c r="M18" s="92">
        <v>9</v>
      </c>
      <c r="N18" s="92">
        <v>9</v>
      </c>
      <c r="O18" s="92">
        <v>9</v>
      </c>
      <c r="P18" s="92">
        <v>9</v>
      </c>
      <c r="Q18" s="92">
        <v>9</v>
      </c>
      <c r="R18" s="92">
        <v>9</v>
      </c>
      <c r="S18" s="92">
        <v>9</v>
      </c>
      <c r="T18" s="92">
        <v>9</v>
      </c>
      <c r="U18" s="92">
        <v>9</v>
      </c>
      <c r="V18" s="92">
        <v>9</v>
      </c>
      <c r="W18" s="92">
        <v>9</v>
      </c>
      <c r="X18" s="14">
        <f>F18+G18+H18+I18+J18+K18+L18+M18+N18</f>
        <v>81</v>
      </c>
      <c r="Y18" s="14">
        <f>SUM(O18:W18)</f>
        <v>81</v>
      </c>
      <c r="Z18" s="14">
        <f>X18+Y18</f>
        <v>162</v>
      </c>
      <c r="AA18" s="14">
        <f>Z18-E18</f>
        <v>142</v>
      </c>
      <c r="AB18" s="14">
        <v>9</v>
      </c>
      <c r="AC18" s="14">
        <v>9</v>
      </c>
      <c r="AD18" s="14">
        <v>9</v>
      </c>
      <c r="AE18" s="14">
        <v>9</v>
      </c>
      <c r="AF18" s="14">
        <v>9</v>
      </c>
      <c r="AG18" s="14">
        <v>9</v>
      </c>
      <c r="AH18" s="14">
        <v>9</v>
      </c>
      <c r="AI18" s="14">
        <v>9</v>
      </c>
      <c r="AJ18" s="14">
        <v>9</v>
      </c>
      <c r="AK18" s="14">
        <v>9</v>
      </c>
      <c r="AL18" s="14">
        <v>9</v>
      </c>
      <c r="AM18" s="14">
        <v>9</v>
      </c>
      <c r="AN18" s="14">
        <v>9</v>
      </c>
      <c r="AO18" s="14">
        <v>9</v>
      </c>
      <c r="AP18" s="14">
        <v>9</v>
      </c>
      <c r="AQ18" s="14">
        <v>9</v>
      </c>
      <c r="AR18" s="14">
        <v>9</v>
      </c>
      <c r="AS18" s="14">
        <v>9</v>
      </c>
      <c r="AT18" s="14">
        <f>AB18+AC18+AD18+AE18+AF18+AG18+AH18+AI18+AJ18</f>
        <v>81</v>
      </c>
      <c r="AU18" s="14">
        <f>SUM(AK18:AS18)</f>
        <v>81</v>
      </c>
      <c r="AV18" s="14">
        <f>AT18+AU18</f>
        <v>162</v>
      </c>
      <c r="AW18" s="38">
        <f>AV18-E18</f>
        <v>142</v>
      </c>
      <c r="AX18" s="14">
        <f>Z18+AV18</f>
        <v>324</v>
      </c>
      <c r="AY18" s="14">
        <f>AA18+AW18</f>
        <v>284</v>
      </c>
    </row>
  </sheetData>
  <sortState ref="B7:AY18">
    <sortCondition ref="AY7:AY18"/>
  </sortState>
  <mergeCells count="17">
    <mergeCell ref="AT5:AW5"/>
    <mergeCell ref="AX5:AX6"/>
    <mergeCell ref="AY5:AY6"/>
    <mergeCell ref="F5:N5"/>
    <mergeCell ref="O5:W5"/>
    <mergeCell ref="X5:AA5"/>
    <mergeCell ref="AB5:AJ5"/>
    <mergeCell ref="F3:AY3"/>
    <mergeCell ref="A4:E4"/>
    <mergeCell ref="F4:AA4"/>
    <mergeCell ref="AB4:AW4"/>
    <mergeCell ref="AX4:AY4"/>
    <mergeCell ref="AK5:AS5"/>
    <mergeCell ref="B5:B6"/>
    <mergeCell ref="C5:C6"/>
    <mergeCell ref="D5:D6"/>
    <mergeCell ref="E5:E6"/>
  </mergeCells>
  <printOptions horizontalCentered="1" verticalCentered="1"/>
  <pageMargins left="0" right="0" top="0.78740157480314965" bottom="0" header="0.31496062992125984" footer="0.31496062992125984"/>
  <pageSetup paperSize="9" scale="75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J16"/>
  <sheetViews>
    <sheetView workbookViewId="0">
      <selection activeCell="B10" sqref="B10"/>
    </sheetView>
  </sheetViews>
  <sheetFormatPr defaultRowHeight="18" customHeight="1" x14ac:dyDescent="0.25"/>
  <cols>
    <col min="1" max="1" width="2.7109375" style="3" bestFit="1" customWidth="1"/>
    <col min="2" max="2" width="20.85546875" style="5" bestFit="1" customWidth="1"/>
    <col min="3" max="3" width="6.42578125" style="3" bestFit="1" customWidth="1"/>
    <col min="4" max="4" width="5.85546875" style="3" bestFit="1" customWidth="1"/>
    <col min="5" max="5" width="4.28515625" style="3" bestFit="1" customWidth="1"/>
    <col min="6" max="6" width="7" style="68" hidden="1" customWidth="1"/>
    <col min="7" max="24" width="2.7109375" style="68" customWidth="1"/>
    <col min="25" max="25" width="1.140625" style="68" hidden="1" customWidth="1"/>
    <col min="26" max="43" width="2.7109375" style="69" hidden="1" customWidth="1"/>
    <col min="44" max="44" width="4.85546875" style="70" customWidth="1"/>
    <col min="45" max="45" width="4.140625" style="70" customWidth="1"/>
    <col min="46" max="46" width="5.28515625" style="70" customWidth="1"/>
    <col min="47" max="47" width="7.140625" style="68" hidden="1" customWidth="1"/>
    <col min="48" max="65" width="2.7109375" style="68" customWidth="1"/>
    <col min="66" max="66" width="1.140625" style="68" hidden="1" customWidth="1"/>
    <col min="67" max="84" width="2.7109375" style="68" hidden="1" customWidth="1"/>
    <col min="85" max="86" width="3.7109375" style="68" customWidth="1"/>
    <col min="87" max="87" width="5.28515625" style="68" customWidth="1"/>
    <col min="88" max="88" width="6" style="68" customWidth="1"/>
    <col min="89" max="16384" width="9.140625" style="4"/>
  </cols>
  <sheetData>
    <row r="3" spans="1:88" s="2" customFormat="1" ht="18" customHeight="1" x14ac:dyDescent="0.25">
      <c r="B3" s="72"/>
      <c r="C3" s="72"/>
      <c r="D3" s="72"/>
      <c r="E3" s="72"/>
      <c r="F3" s="122" t="s">
        <v>26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4"/>
    </row>
    <row r="4" spans="1:88" ht="18" customHeight="1" x14ac:dyDescent="0.2">
      <c r="A4" s="135"/>
      <c r="B4" s="135"/>
      <c r="C4" s="135"/>
      <c r="D4" s="135"/>
      <c r="E4" s="135"/>
      <c r="F4" s="136" t="s">
        <v>27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51"/>
      <c r="Z4" s="137" t="s">
        <v>28</v>
      </c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25"/>
      <c r="AS4" s="126"/>
      <c r="AT4" s="126"/>
      <c r="AU4" s="136" t="s">
        <v>29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51"/>
      <c r="BO4" s="138" t="s">
        <v>28</v>
      </c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29"/>
      <c r="CH4" s="130"/>
      <c r="CI4" s="131"/>
      <c r="CJ4" s="139" t="s">
        <v>30</v>
      </c>
    </row>
    <row r="5" spans="1:88" s="6" customFormat="1" ht="18" customHeight="1" x14ac:dyDescent="0.2">
      <c r="A5" s="135"/>
      <c r="B5" s="135"/>
      <c r="C5" s="135"/>
      <c r="D5" s="135"/>
      <c r="E5" s="135"/>
      <c r="F5" s="73" t="s">
        <v>31</v>
      </c>
      <c r="G5" s="74">
        <v>12</v>
      </c>
      <c r="H5" s="74">
        <v>14</v>
      </c>
      <c r="I5" s="74">
        <v>2</v>
      </c>
      <c r="J5" s="74">
        <v>16</v>
      </c>
      <c r="K5" s="74">
        <v>6</v>
      </c>
      <c r="L5" s="74">
        <v>18</v>
      </c>
      <c r="M5" s="74">
        <v>10</v>
      </c>
      <c r="N5" s="74">
        <v>4</v>
      </c>
      <c r="O5" s="74">
        <v>8</v>
      </c>
      <c r="P5" s="74">
        <v>7</v>
      </c>
      <c r="Q5" s="74">
        <v>15</v>
      </c>
      <c r="R5" s="74">
        <v>1</v>
      </c>
      <c r="S5" s="74">
        <v>17</v>
      </c>
      <c r="T5" s="74">
        <v>13</v>
      </c>
      <c r="U5" s="74">
        <v>9</v>
      </c>
      <c r="V5" s="74">
        <v>3</v>
      </c>
      <c r="W5" s="74">
        <v>11</v>
      </c>
      <c r="X5" s="74">
        <v>5</v>
      </c>
      <c r="Y5" s="81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127"/>
      <c r="AS5" s="128"/>
      <c r="AT5" s="128"/>
      <c r="AU5" s="73" t="s">
        <v>31</v>
      </c>
      <c r="AV5" s="74">
        <v>12</v>
      </c>
      <c r="AW5" s="74">
        <v>14</v>
      </c>
      <c r="AX5" s="74">
        <v>2</v>
      </c>
      <c r="AY5" s="74">
        <v>16</v>
      </c>
      <c r="AZ5" s="74">
        <v>6</v>
      </c>
      <c r="BA5" s="74">
        <v>18</v>
      </c>
      <c r="BB5" s="74">
        <v>4</v>
      </c>
      <c r="BC5" s="74">
        <v>10</v>
      </c>
      <c r="BD5" s="74">
        <v>8</v>
      </c>
      <c r="BE5" s="74">
        <v>7</v>
      </c>
      <c r="BF5" s="74">
        <v>15</v>
      </c>
      <c r="BG5" s="74">
        <v>1</v>
      </c>
      <c r="BH5" s="74">
        <v>17</v>
      </c>
      <c r="BI5" s="74">
        <v>13</v>
      </c>
      <c r="BJ5" s="74">
        <v>9</v>
      </c>
      <c r="BK5" s="74">
        <v>3</v>
      </c>
      <c r="BL5" s="74">
        <v>11</v>
      </c>
      <c r="BM5" s="74">
        <v>5</v>
      </c>
      <c r="BN5" s="51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132"/>
      <c r="CH5" s="133"/>
      <c r="CI5" s="134"/>
      <c r="CJ5" s="139"/>
    </row>
    <row r="6" spans="1:88" s="8" customFormat="1" ht="18" customHeight="1" x14ac:dyDescent="0.2">
      <c r="A6" s="118"/>
      <c r="B6" s="118" t="s">
        <v>1</v>
      </c>
      <c r="C6" s="118" t="s">
        <v>0</v>
      </c>
      <c r="D6" s="118" t="s">
        <v>2</v>
      </c>
      <c r="E6" s="118" t="s">
        <v>16</v>
      </c>
      <c r="F6" s="56" t="s">
        <v>32</v>
      </c>
      <c r="G6" s="56">
        <v>1</v>
      </c>
      <c r="H6" s="56">
        <v>2</v>
      </c>
      <c r="I6" s="56">
        <v>3</v>
      </c>
      <c r="J6" s="56">
        <v>4</v>
      </c>
      <c r="K6" s="56">
        <v>5</v>
      </c>
      <c r="L6" s="56">
        <v>6</v>
      </c>
      <c r="M6" s="56">
        <v>7</v>
      </c>
      <c r="N6" s="56">
        <v>8</v>
      </c>
      <c r="O6" s="56">
        <v>9</v>
      </c>
      <c r="P6" s="56">
        <v>10</v>
      </c>
      <c r="Q6" s="56">
        <v>11</v>
      </c>
      <c r="R6" s="56">
        <v>12</v>
      </c>
      <c r="S6" s="56">
        <v>13</v>
      </c>
      <c r="T6" s="56">
        <v>14</v>
      </c>
      <c r="U6" s="56">
        <v>15</v>
      </c>
      <c r="V6" s="56">
        <v>16</v>
      </c>
      <c r="W6" s="56">
        <v>17</v>
      </c>
      <c r="X6" s="56">
        <v>18</v>
      </c>
      <c r="Y6" s="52"/>
      <c r="Z6" s="76">
        <v>1</v>
      </c>
      <c r="AA6" s="76">
        <v>2</v>
      </c>
      <c r="AB6" s="76">
        <v>3</v>
      </c>
      <c r="AC6" s="76">
        <v>4</v>
      </c>
      <c r="AD6" s="76">
        <v>5</v>
      </c>
      <c r="AE6" s="76">
        <v>6</v>
      </c>
      <c r="AF6" s="76">
        <v>7</v>
      </c>
      <c r="AG6" s="76">
        <v>8</v>
      </c>
      <c r="AH6" s="76">
        <v>9</v>
      </c>
      <c r="AI6" s="76">
        <v>10</v>
      </c>
      <c r="AJ6" s="76">
        <v>11</v>
      </c>
      <c r="AK6" s="76">
        <v>12</v>
      </c>
      <c r="AL6" s="76">
        <v>13</v>
      </c>
      <c r="AM6" s="76">
        <v>14</v>
      </c>
      <c r="AN6" s="76">
        <v>15</v>
      </c>
      <c r="AO6" s="76">
        <v>16</v>
      </c>
      <c r="AP6" s="76">
        <v>17</v>
      </c>
      <c r="AQ6" s="77">
        <v>18</v>
      </c>
      <c r="AR6" s="119" t="s">
        <v>33</v>
      </c>
      <c r="AS6" s="119"/>
      <c r="AT6" s="120"/>
      <c r="AU6" s="56" t="s">
        <v>32</v>
      </c>
      <c r="AV6" s="56">
        <v>1</v>
      </c>
      <c r="AW6" s="56">
        <v>2</v>
      </c>
      <c r="AX6" s="56">
        <v>3</v>
      </c>
      <c r="AY6" s="56">
        <v>4</v>
      </c>
      <c r="AZ6" s="56">
        <v>5</v>
      </c>
      <c r="BA6" s="56">
        <v>6</v>
      </c>
      <c r="BB6" s="56">
        <v>7</v>
      </c>
      <c r="BC6" s="56">
        <v>8</v>
      </c>
      <c r="BD6" s="56">
        <v>9</v>
      </c>
      <c r="BE6" s="56">
        <v>10</v>
      </c>
      <c r="BF6" s="56">
        <v>11</v>
      </c>
      <c r="BG6" s="56">
        <v>12</v>
      </c>
      <c r="BH6" s="56">
        <v>13</v>
      </c>
      <c r="BI6" s="56">
        <v>14</v>
      </c>
      <c r="BJ6" s="56">
        <v>15</v>
      </c>
      <c r="BK6" s="56">
        <v>16</v>
      </c>
      <c r="BL6" s="56">
        <v>17</v>
      </c>
      <c r="BM6" s="56">
        <v>18</v>
      </c>
      <c r="BN6" s="52"/>
      <c r="BO6" s="56">
        <v>1</v>
      </c>
      <c r="BP6" s="56">
        <v>2</v>
      </c>
      <c r="BQ6" s="56">
        <v>3</v>
      </c>
      <c r="BR6" s="56">
        <v>4</v>
      </c>
      <c r="BS6" s="56">
        <v>5</v>
      </c>
      <c r="BT6" s="56">
        <v>6</v>
      </c>
      <c r="BU6" s="56">
        <v>7</v>
      </c>
      <c r="BV6" s="56">
        <v>8</v>
      </c>
      <c r="BW6" s="56">
        <v>9</v>
      </c>
      <c r="BX6" s="56">
        <v>10</v>
      </c>
      <c r="BY6" s="56">
        <v>11</v>
      </c>
      <c r="BZ6" s="56">
        <v>12</v>
      </c>
      <c r="CA6" s="56">
        <v>13</v>
      </c>
      <c r="CB6" s="56">
        <v>14</v>
      </c>
      <c r="CC6" s="56">
        <v>15</v>
      </c>
      <c r="CD6" s="56">
        <v>16</v>
      </c>
      <c r="CE6" s="56">
        <v>17</v>
      </c>
      <c r="CF6" s="56">
        <v>18</v>
      </c>
      <c r="CG6" s="121" t="s">
        <v>34</v>
      </c>
      <c r="CH6" s="121"/>
      <c r="CI6" s="121"/>
      <c r="CJ6" s="139"/>
    </row>
    <row r="7" spans="1:88" s="53" customFormat="1" ht="18" customHeight="1" x14ac:dyDescent="0.2">
      <c r="A7" s="118"/>
      <c r="B7" s="118"/>
      <c r="C7" s="118"/>
      <c r="D7" s="118"/>
      <c r="E7" s="118"/>
      <c r="F7" s="71" t="s">
        <v>35</v>
      </c>
      <c r="G7" s="71">
        <v>4</v>
      </c>
      <c r="H7" s="71">
        <v>5</v>
      </c>
      <c r="I7" s="71">
        <v>4</v>
      </c>
      <c r="J7" s="71">
        <v>3</v>
      </c>
      <c r="K7" s="71">
        <v>4</v>
      </c>
      <c r="L7" s="71">
        <v>3</v>
      </c>
      <c r="M7" s="71">
        <v>4</v>
      </c>
      <c r="N7" s="71">
        <v>5</v>
      </c>
      <c r="O7" s="71">
        <v>4</v>
      </c>
      <c r="P7" s="71">
        <v>4</v>
      </c>
      <c r="Q7" s="71">
        <v>3</v>
      </c>
      <c r="R7" s="71">
        <v>4</v>
      </c>
      <c r="S7" s="71">
        <v>5</v>
      </c>
      <c r="T7" s="71">
        <v>4</v>
      </c>
      <c r="U7" s="71">
        <v>4</v>
      </c>
      <c r="V7" s="71">
        <v>5</v>
      </c>
      <c r="W7" s="71">
        <v>3</v>
      </c>
      <c r="X7" s="71">
        <v>4</v>
      </c>
      <c r="Y7" s="52"/>
      <c r="Z7" s="82"/>
      <c r="AA7" s="82"/>
      <c r="AB7" s="82"/>
      <c r="AC7" s="82"/>
      <c r="AD7" s="82"/>
      <c r="AE7" s="82"/>
      <c r="AF7" s="82"/>
      <c r="AG7" s="82"/>
      <c r="AH7" s="83"/>
      <c r="AI7" s="82"/>
      <c r="AJ7" s="82"/>
      <c r="AK7" s="82"/>
      <c r="AL7" s="82"/>
      <c r="AM7" s="82"/>
      <c r="AN7" s="82"/>
      <c r="AO7" s="82"/>
      <c r="AP7" s="83"/>
      <c r="AQ7" s="84"/>
      <c r="AR7" s="78" t="s">
        <v>36</v>
      </c>
      <c r="AS7" s="78" t="s">
        <v>37</v>
      </c>
      <c r="AT7" s="79" t="s">
        <v>38</v>
      </c>
      <c r="AU7" s="80" t="s">
        <v>35</v>
      </c>
      <c r="AV7" s="71">
        <v>4</v>
      </c>
      <c r="AW7" s="71">
        <v>5</v>
      </c>
      <c r="AX7" s="71">
        <v>4</v>
      </c>
      <c r="AY7" s="71">
        <v>3</v>
      </c>
      <c r="AZ7" s="71">
        <v>4</v>
      </c>
      <c r="BA7" s="71">
        <v>3</v>
      </c>
      <c r="BB7" s="71">
        <v>4</v>
      </c>
      <c r="BC7" s="71">
        <v>5</v>
      </c>
      <c r="BD7" s="71">
        <v>4</v>
      </c>
      <c r="BE7" s="71">
        <v>4</v>
      </c>
      <c r="BF7" s="71">
        <v>3</v>
      </c>
      <c r="BG7" s="71">
        <v>4</v>
      </c>
      <c r="BH7" s="71">
        <v>5</v>
      </c>
      <c r="BI7" s="71">
        <v>4</v>
      </c>
      <c r="BJ7" s="71">
        <v>4</v>
      </c>
      <c r="BK7" s="71">
        <v>5</v>
      </c>
      <c r="BL7" s="71">
        <v>3</v>
      </c>
      <c r="BM7" s="71">
        <v>4</v>
      </c>
      <c r="BN7" s="52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87" t="s">
        <v>36</v>
      </c>
      <c r="CH7" s="87" t="s">
        <v>37</v>
      </c>
      <c r="CI7" s="87" t="s">
        <v>38</v>
      </c>
      <c r="CJ7" s="139"/>
    </row>
    <row r="8" spans="1:88" ht="18" customHeight="1" x14ac:dyDescent="0.25">
      <c r="A8" s="54">
        <v>1</v>
      </c>
      <c r="B8" s="41" t="s">
        <v>86</v>
      </c>
      <c r="C8" s="42" t="s">
        <v>50</v>
      </c>
      <c r="D8" s="49">
        <v>29.2</v>
      </c>
      <c r="E8" s="50">
        <v>29</v>
      </c>
      <c r="F8" s="100"/>
      <c r="G8" s="58">
        <v>5</v>
      </c>
      <c r="H8" s="58">
        <v>7</v>
      </c>
      <c r="I8" s="58">
        <v>9</v>
      </c>
      <c r="J8" s="58">
        <v>3</v>
      </c>
      <c r="K8" s="58">
        <v>5</v>
      </c>
      <c r="L8" s="58">
        <v>9</v>
      </c>
      <c r="M8" s="58">
        <v>4</v>
      </c>
      <c r="N8" s="58">
        <v>6</v>
      </c>
      <c r="O8" s="58">
        <v>5</v>
      </c>
      <c r="P8" s="58">
        <v>5</v>
      </c>
      <c r="Q8" s="58">
        <v>4</v>
      </c>
      <c r="R8" s="58">
        <v>6</v>
      </c>
      <c r="S8" s="58">
        <v>6</v>
      </c>
      <c r="T8" s="58">
        <v>7</v>
      </c>
      <c r="U8" s="58">
        <v>5</v>
      </c>
      <c r="V8" s="58">
        <v>6</v>
      </c>
      <c r="W8" s="58">
        <v>4</v>
      </c>
      <c r="X8" s="58">
        <v>4</v>
      </c>
      <c r="Y8" s="56">
        <v>5</v>
      </c>
      <c r="Z8" s="57">
        <f>IF(G8&gt;(G$7+3),0,(IF(G$5&gt;($E8-18),1,2)+G$7-G8+2))</f>
        <v>2</v>
      </c>
      <c r="AA8" s="57">
        <f>IF(H8&gt;(H$7+3),0,(IF(H$5&gt;($E8-18),1,2)+H$7-H8+2))</f>
        <v>1</v>
      </c>
      <c r="AB8" s="57">
        <f>IF(I8&gt;(I$7+3),0,(IF(I$5&gt;($E8-18),1,2)+I$7-I8+2))</f>
        <v>0</v>
      </c>
      <c r="AC8" s="57">
        <f>IF(J8&gt;(J$7+3),0,(IF(J$5&gt;($E8-18),1,2)+J$7-J8+2))</f>
        <v>3</v>
      </c>
      <c r="AD8" s="57">
        <f>IF(K8&gt;(K$7+3),0,(IF(K$5&gt;($E8-18),1,2)+K$7-K8+2))</f>
        <v>3</v>
      </c>
      <c r="AE8" s="57">
        <f>IF(L8&gt;(L$7+3),0,(IF(L$5&gt;($E8-18),1,2)+L$7-L8+2))</f>
        <v>0</v>
      </c>
      <c r="AF8" s="57">
        <f>IF(M8&gt;(M$7+3),0,(IF(M$5&gt;($E8-18),1,2)+M$7-M8+2))</f>
        <v>4</v>
      </c>
      <c r="AG8" s="57">
        <f>IF(N8&gt;(N$7+3),0,(IF(N$5&gt;($E8-18),1,2)+N$7-N8+2))</f>
        <v>3</v>
      </c>
      <c r="AH8" s="57">
        <f>IF(O8&gt;(O$7+3),0,(IF(O$5&gt;($E8-18),1,2)+O$7-O8+2))</f>
        <v>3</v>
      </c>
      <c r="AI8" s="57">
        <f>IF(P8&gt;(P$7+3),0,(IF(P$5&gt;($E8-18),1,2)+P$7-P8+2))</f>
        <v>3</v>
      </c>
      <c r="AJ8" s="57">
        <f>IF(Q8&gt;(Q$7+3),0,(IF(Q$5&gt;($E8-18),1,2)+Q$7-Q8+2))</f>
        <v>2</v>
      </c>
      <c r="AK8" s="57">
        <f>IF(R8&gt;(R$7+3),0,(IF(R$5&gt;($E8-18),1,2)+R$7-R8+2))</f>
        <v>2</v>
      </c>
      <c r="AL8" s="57">
        <f>IF(S8&gt;(S$7+3),0,(IF(S$5&gt;($E8-18),1,2)+S$7-S8+2))</f>
        <v>2</v>
      </c>
      <c r="AM8" s="57">
        <f>IF(T8&gt;(T$7+3),0,(IF(T$5&gt;($E8-18),1,2)+T$7-T8+2))</f>
        <v>0</v>
      </c>
      <c r="AN8" s="57">
        <f>IF(U8&gt;(U$7+3),0,(IF(U$5&gt;($E8-18),1,2)+U$7-U8+2))</f>
        <v>3</v>
      </c>
      <c r="AO8" s="57">
        <f>IF(V8&gt;(V$7+3),0,(IF(V$5&gt;($E8-18),1,2)+V$7-V8+2))</f>
        <v>3</v>
      </c>
      <c r="AP8" s="57">
        <f>IF(W8&gt;(W$7+3),0,(IF(W$5&gt;($E8-18),1,2)+W$7-W8+2))</f>
        <v>3</v>
      </c>
      <c r="AQ8" s="57">
        <f>IF(X8&gt;(X$7+3),0,(IF(X$5&gt;($E8-18),1,2)+X$7-X8+2))</f>
        <v>4</v>
      </c>
      <c r="AR8" s="58">
        <f>SUM(Z8:AH8)</f>
        <v>19</v>
      </c>
      <c r="AS8" s="58">
        <f>SUM(AI8:AQ8)</f>
        <v>22</v>
      </c>
      <c r="AT8" s="58">
        <f>SUM(Z8:AQ8)</f>
        <v>41</v>
      </c>
      <c r="AU8" s="59"/>
      <c r="AV8" s="55">
        <v>5</v>
      </c>
      <c r="AW8" s="55">
        <v>7</v>
      </c>
      <c r="AX8" s="55">
        <v>6</v>
      </c>
      <c r="AY8" s="55">
        <v>5</v>
      </c>
      <c r="AZ8" s="55">
        <v>7</v>
      </c>
      <c r="BA8" s="55">
        <v>7</v>
      </c>
      <c r="BB8" s="55">
        <v>5</v>
      </c>
      <c r="BC8" s="55">
        <v>5</v>
      </c>
      <c r="BD8" s="55">
        <v>4</v>
      </c>
      <c r="BE8" s="55">
        <v>4</v>
      </c>
      <c r="BF8" s="55">
        <v>4</v>
      </c>
      <c r="BG8" s="55">
        <v>4</v>
      </c>
      <c r="BH8" s="55">
        <v>8</v>
      </c>
      <c r="BI8" s="55">
        <v>5</v>
      </c>
      <c r="BJ8" s="55">
        <v>5</v>
      </c>
      <c r="BK8" s="55">
        <v>8</v>
      </c>
      <c r="BL8" s="55">
        <v>4</v>
      </c>
      <c r="BM8" s="55">
        <v>4</v>
      </c>
      <c r="BN8" s="55"/>
      <c r="BO8" s="85">
        <f>IF(AV8&gt;(AV$7+3),0,(IF(AV$5&gt;($E8-18),1,2)+AV$7-AV8+2))</f>
        <v>2</v>
      </c>
      <c r="BP8" s="85">
        <f>IF(AW8&gt;(AW$7+3),0,(IF(AW$5&gt;($E8-18),1,2)+AW$7-AW8+2))</f>
        <v>1</v>
      </c>
      <c r="BQ8" s="85">
        <f>IF(AX8&gt;(AX$7+3),0,(IF(AX$5&gt;($E8-18),1,2)+AX$7-AX8+2))</f>
        <v>2</v>
      </c>
      <c r="BR8" s="85">
        <f>IF(AY8&gt;(AY$7+3),0,(IF(AY$5&gt;($E8-18),1,2)+AY$7-AY8+2))</f>
        <v>1</v>
      </c>
      <c r="BS8" s="85">
        <f>IF(AZ8&gt;(AZ$7+3),0,(IF(AZ$5&gt;($E8-18),1,2)+AZ$7-AZ8+2))</f>
        <v>1</v>
      </c>
      <c r="BT8" s="85">
        <f>IF(BA8&gt;(BA$7+3),0,(IF(BA$5&gt;($E8-18),1,2)+BA$7-BA8+2))</f>
        <v>0</v>
      </c>
      <c r="BU8" s="85">
        <f>IF(BB8&gt;(BB$7+3),0,(IF(BB$5&gt;($E8-18),1,2)+BB$7-BB8+2))</f>
        <v>3</v>
      </c>
      <c r="BV8" s="85">
        <f>IF(BC8&gt;(BC$7+3),0,(IF(BC$5&gt;($E8-18),1,2)+BC$7-BC8+2))</f>
        <v>4</v>
      </c>
      <c r="BW8" s="85">
        <f>IF(BD8&gt;(BD$7+3),0,(IF(BD$5&gt;($E8-18),1,2)+BD$7-BD8+2))</f>
        <v>4</v>
      </c>
      <c r="BX8" s="85">
        <f>IF(BE8&gt;(BE$7+3),0,(IF(BE$5&gt;($E8-18),1,2)+BE$7-BE8+2))</f>
        <v>4</v>
      </c>
      <c r="BY8" s="85">
        <f>IF(BF8&gt;(BF$7+3),0,(IF(BF$5&gt;($E8-18),1,2)+BF$7-BF8+2))</f>
        <v>2</v>
      </c>
      <c r="BZ8" s="85">
        <f>IF(BG8&gt;(BG$7+3),0,(IF(BG$5&gt;($E8-18),1,2)+BG$7-BG8+2))</f>
        <v>4</v>
      </c>
      <c r="CA8" s="85">
        <f>IF(BH8&gt;(BH$7+3),0,(IF(BH$5&gt;($E8-18),1,2)+BH$7-BH8+2))</f>
        <v>0</v>
      </c>
      <c r="CB8" s="85">
        <f>IF(BI8&gt;(BI$7+3),0,(IF(BI$5&gt;($E8-18),1,2)+BI$7-BI8+2))</f>
        <v>2</v>
      </c>
      <c r="CC8" s="85">
        <f>IF(BJ8&gt;(BJ$7+3),0,(IF(BJ$5&gt;($E8-18),1,2)+BJ$7-BJ8+2))</f>
        <v>3</v>
      </c>
      <c r="CD8" s="85">
        <f>IF(BK8&gt;(BK$7+3),0,(IF(BK$5&gt;($E8-18),1,2)+BK$7-BK8+2))</f>
        <v>1</v>
      </c>
      <c r="CE8" s="85">
        <f>IF(BL8&gt;(BL$7+3),0,(IF(BL$5&gt;($E8-18),1,2)+BL$7-BL8+2))</f>
        <v>3</v>
      </c>
      <c r="CF8" s="85">
        <f>IF(BM8&gt;(BM$7+3),0,(IF(BM$5&gt;($E8-18),1,2)+BM$7-BM8+2))</f>
        <v>4</v>
      </c>
      <c r="CG8" s="146">
        <f>SUM(BO8:BW8)</f>
        <v>18</v>
      </c>
      <c r="CH8" s="146">
        <f>SUM(BX8:CF8)</f>
        <v>23</v>
      </c>
      <c r="CI8" s="146">
        <f>SUM(BO8:CF8)</f>
        <v>41</v>
      </c>
      <c r="CJ8" s="146">
        <f>CI8+AT8</f>
        <v>82</v>
      </c>
    </row>
    <row r="9" spans="1:88" ht="18" customHeight="1" x14ac:dyDescent="0.2">
      <c r="A9" s="9">
        <v>2</v>
      </c>
      <c r="B9" s="41" t="s">
        <v>89</v>
      </c>
      <c r="C9" s="42" t="s">
        <v>50</v>
      </c>
      <c r="D9" s="49">
        <v>27.1</v>
      </c>
      <c r="E9" s="50">
        <v>27</v>
      </c>
      <c r="F9" s="62"/>
      <c r="G9" s="55">
        <v>3</v>
      </c>
      <c r="H9" s="55">
        <v>7</v>
      </c>
      <c r="I9" s="55">
        <v>5</v>
      </c>
      <c r="J9" s="55">
        <v>5</v>
      </c>
      <c r="K9" s="55">
        <v>7</v>
      </c>
      <c r="L9" s="55">
        <v>5</v>
      </c>
      <c r="M9" s="55">
        <v>3</v>
      </c>
      <c r="N9" s="55">
        <v>6</v>
      </c>
      <c r="O9" s="55">
        <v>10</v>
      </c>
      <c r="P9" s="55">
        <v>6</v>
      </c>
      <c r="Q9" s="55">
        <v>4</v>
      </c>
      <c r="R9" s="55">
        <v>6</v>
      </c>
      <c r="S9" s="55">
        <v>5</v>
      </c>
      <c r="T9" s="55">
        <v>4</v>
      </c>
      <c r="U9" s="55">
        <v>6</v>
      </c>
      <c r="V9" s="55">
        <v>6</v>
      </c>
      <c r="W9" s="55">
        <v>4</v>
      </c>
      <c r="X9" s="55">
        <v>4</v>
      </c>
      <c r="Y9" s="56"/>
      <c r="Z9" s="57">
        <f>IF(G9&gt;(G$7+3),0,(IF(G$5&gt;($E9-18),1,2)+G$7-G9+2))</f>
        <v>4</v>
      </c>
      <c r="AA9" s="57">
        <f>IF(H9&gt;(H$7+3),0,(IF(H$5&gt;($E9-18),1,2)+H$7-H9+2))</f>
        <v>1</v>
      </c>
      <c r="AB9" s="57">
        <f>IF(I9&gt;(I$7+3),0,(IF(I$5&gt;($E9-18),1,2)+I$7-I9+2))</f>
        <v>3</v>
      </c>
      <c r="AC9" s="57">
        <f>IF(J9&gt;(J$7+3),0,(IF(J$5&gt;($E9-18),1,2)+J$7-J9+2))</f>
        <v>1</v>
      </c>
      <c r="AD9" s="57">
        <f>IF(K9&gt;(K$7+3),0,(IF(K$5&gt;($E9-18),1,2)+K$7-K9+2))</f>
        <v>1</v>
      </c>
      <c r="AE9" s="57">
        <f>IF(L9&gt;(L$7+3),0,(IF(L$5&gt;($E9-18),1,2)+L$7-L9+2))</f>
        <v>1</v>
      </c>
      <c r="AF9" s="57">
        <f>IF(M9&gt;(M$7+3),0,(IF(M$5&gt;($E9-18),1,2)+M$7-M9+2))</f>
        <v>4</v>
      </c>
      <c r="AG9" s="57">
        <f>IF(N9&gt;(N$7+3),0,(IF(N$5&gt;($E9-18),1,2)+N$7-N9+2))</f>
        <v>3</v>
      </c>
      <c r="AH9" s="57">
        <f>IF(O9&gt;(O$7+3),0,(IF(O$5&gt;($E9-18),1,2)+O$7-O9+2))</f>
        <v>0</v>
      </c>
      <c r="AI9" s="57">
        <f>IF(P9&gt;(P$7+3),0,(IF(P$5&gt;($E9-18),1,2)+P$7-P9+2))</f>
        <v>2</v>
      </c>
      <c r="AJ9" s="57">
        <f>IF(Q9&gt;(Q$7+3),0,(IF(Q$5&gt;($E9-18),1,2)+Q$7-Q9+2))</f>
        <v>2</v>
      </c>
      <c r="AK9" s="57">
        <f>IF(R9&gt;(R$7+3),0,(IF(R$5&gt;($E9-18),1,2)+R$7-R9+2))</f>
        <v>2</v>
      </c>
      <c r="AL9" s="57">
        <f>IF(S9&gt;(S$7+3),0,(IF(S$5&gt;($E9-18),1,2)+S$7-S9+2))</f>
        <v>3</v>
      </c>
      <c r="AM9" s="57">
        <f>IF(T9&gt;(T$7+3),0,(IF(T$5&gt;($E9-18),1,2)+T$7-T9+2))</f>
        <v>3</v>
      </c>
      <c r="AN9" s="57">
        <f>IF(U9&gt;(U$7+3),0,(IF(U$5&gt;($E9-18),1,2)+U$7-U9+2))</f>
        <v>2</v>
      </c>
      <c r="AO9" s="57">
        <f>IF(V9&gt;(V$7+3),0,(IF(V$5&gt;($E9-18),1,2)+V$7-V9+2))</f>
        <v>3</v>
      </c>
      <c r="AP9" s="57">
        <f>IF(W9&gt;(W$7+3),0,(IF(W$5&gt;($E9-18),1,2)+W$7-W9+2))</f>
        <v>2</v>
      </c>
      <c r="AQ9" s="57">
        <f>IF(X9&gt;(X$7+3),0,(IF(X$5&gt;($E9-18),1,2)+X$7-X9+2))</f>
        <v>4</v>
      </c>
      <c r="AR9" s="63">
        <f>SUM(Z9:AH9)</f>
        <v>18</v>
      </c>
      <c r="AS9" s="63">
        <f>SUM(AI9:AQ9)</f>
        <v>23</v>
      </c>
      <c r="AT9" s="63">
        <f>SUM(Z9:AQ9)</f>
        <v>41</v>
      </c>
      <c r="AU9" s="59"/>
      <c r="AV9" s="55">
        <v>5</v>
      </c>
      <c r="AW9" s="55">
        <v>7</v>
      </c>
      <c r="AX9" s="55">
        <v>5</v>
      </c>
      <c r="AY9" s="55">
        <v>4</v>
      </c>
      <c r="AZ9" s="55">
        <v>5</v>
      </c>
      <c r="BA9" s="55">
        <v>5</v>
      </c>
      <c r="BB9" s="55">
        <v>5</v>
      </c>
      <c r="BC9" s="55">
        <v>4</v>
      </c>
      <c r="BD9" s="55">
        <v>6</v>
      </c>
      <c r="BE9" s="55">
        <v>6</v>
      </c>
      <c r="BF9" s="55">
        <v>4</v>
      </c>
      <c r="BG9" s="55">
        <v>4</v>
      </c>
      <c r="BH9" s="55">
        <v>5</v>
      </c>
      <c r="BI9" s="55">
        <v>7</v>
      </c>
      <c r="BJ9" s="55">
        <v>6</v>
      </c>
      <c r="BK9" s="55">
        <v>7</v>
      </c>
      <c r="BL9" s="55">
        <v>3</v>
      </c>
      <c r="BM9" s="55">
        <v>6</v>
      </c>
      <c r="BN9" s="56"/>
      <c r="BO9" s="60">
        <f>IF(AV9&gt;(AV$7+3),0,(IF(AV$5&gt;($E9-18),1,2)+AV$7-AV9+2))</f>
        <v>2</v>
      </c>
      <c r="BP9" s="60">
        <f>IF(AW9&gt;(AW$7+3),0,(IF(AW$5&gt;($E9-18),1,2)+AW$7-AW9+2))</f>
        <v>1</v>
      </c>
      <c r="BQ9" s="60">
        <f>IF(AX9&gt;(AX$7+3),0,(IF(AX$5&gt;($E9-18),1,2)+AX$7-AX9+2))</f>
        <v>3</v>
      </c>
      <c r="BR9" s="60">
        <f>IF(AY9&gt;(AY$7+3),0,(IF(AY$5&gt;($E9-18),1,2)+AY$7-AY9+2))</f>
        <v>2</v>
      </c>
      <c r="BS9" s="60">
        <f>IF(AZ9&gt;(AZ$7+3),0,(IF(AZ$5&gt;($E9-18),1,2)+AZ$7-AZ9+2))</f>
        <v>3</v>
      </c>
      <c r="BT9" s="60">
        <f>IF(BA9&gt;(BA$7+3),0,(IF(BA$5&gt;($E9-18),1,2)+BA$7-BA9+2))</f>
        <v>1</v>
      </c>
      <c r="BU9" s="60">
        <f>IF(BB9&gt;(BB$7+3),0,(IF(BB$5&gt;($E9-18),1,2)+BB$7-BB9+2))</f>
        <v>3</v>
      </c>
      <c r="BV9" s="60">
        <f>IF(BC9&gt;(BC$7+3),0,(IF(BC$5&gt;($E9-18),1,2)+BC$7-BC9+2))</f>
        <v>4</v>
      </c>
      <c r="BW9" s="60">
        <f>IF(BD9&gt;(BD$7+3),0,(IF(BD$5&gt;($E9-18),1,2)+BD$7-BD9+2))</f>
        <v>2</v>
      </c>
      <c r="BX9" s="60">
        <f>IF(BE9&gt;(BE$7+3),0,(IF(BE$5&gt;($E9-18),1,2)+BE$7-BE9+2))</f>
        <v>2</v>
      </c>
      <c r="BY9" s="60">
        <f>IF(BF9&gt;(BF$7+3),0,(IF(BF$5&gt;($E9-18),1,2)+BF$7-BF9+2))</f>
        <v>2</v>
      </c>
      <c r="BZ9" s="60">
        <f>IF(BG9&gt;(BG$7+3),0,(IF(BG$5&gt;($E9-18),1,2)+BG$7-BG9+2))</f>
        <v>4</v>
      </c>
      <c r="CA9" s="60">
        <f>IF(BH9&gt;(BH$7+3),0,(IF(BH$5&gt;($E9-18),1,2)+BH$7-BH9+2))</f>
        <v>3</v>
      </c>
      <c r="CB9" s="60">
        <f>IF(BI9&gt;(BI$7+3),0,(IF(BI$5&gt;($E9-18),1,2)+BI$7-BI9+2))</f>
        <v>0</v>
      </c>
      <c r="CC9" s="60">
        <f>IF(BJ9&gt;(BJ$7+3),0,(IF(BJ$5&gt;($E9-18),1,2)+BJ$7-BJ9+2))</f>
        <v>2</v>
      </c>
      <c r="CD9" s="60">
        <f>IF(BK9&gt;(BK$7+3),0,(IF(BK$5&gt;($E9-18),1,2)+BK$7-BK9+2))</f>
        <v>2</v>
      </c>
      <c r="CE9" s="60">
        <f>IF(BL9&gt;(BL$7+3),0,(IF(BL$5&gt;($E9-18),1,2)+BL$7-BL9+2))</f>
        <v>3</v>
      </c>
      <c r="CF9" s="60">
        <f>IF(BM9&gt;(BM$7+3),0,(IF(BM$5&gt;($E9-18),1,2)+BM$7-BM9+2))</f>
        <v>2</v>
      </c>
      <c r="CG9" s="56">
        <f>SUM(BO9:BW9)</f>
        <v>21</v>
      </c>
      <c r="CH9" s="56">
        <f>SUM(BX9:CF9)</f>
        <v>20</v>
      </c>
      <c r="CI9" s="56">
        <f>SUM(BO9:CF9)</f>
        <v>41</v>
      </c>
      <c r="CJ9" s="56">
        <f>CI9+AT9</f>
        <v>82</v>
      </c>
    </row>
    <row r="10" spans="1:88" ht="18" customHeight="1" x14ac:dyDescent="0.2">
      <c r="A10" s="54">
        <v>3</v>
      </c>
      <c r="B10" s="41" t="s">
        <v>90</v>
      </c>
      <c r="C10" s="42" t="s">
        <v>50</v>
      </c>
      <c r="D10" s="49">
        <v>36</v>
      </c>
      <c r="E10" s="50">
        <v>36</v>
      </c>
      <c r="F10" s="62"/>
      <c r="G10" s="63">
        <v>6</v>
      </c>
      <c r="H10" s="63">
        <v>7</v>
      </c>
      <c r="I10" s="63">
        <v>7</v>
      </c>
      <c r="J10" s="63">
        <v>5</v>
      </c>
      <c r="K10" s="63">
        <v>6</v>
      </c>
      <c r="L10" s="63">
        <v>5</v>
      </c>
      <c r="M10" s="63">
        <v>5</v>
      </c>
      <c r="N10" s="63">
        <v>8</v>
      </c>
      <c r="O10" s="63">
        <v>5</v>
      </c>
      <c r="P10" s="63">
        <v>7</v>
      </c>
      <c r="Q10" s="63">
        <v>4</v>
      </c>
      <c r="R10" s="63">
        <v>5</v>
      </c>
      <c r="S10" s="63">
        <v>7</v>
      </c>
      <c r="T10" s="63">
        <v>6</v>
      </c>
      <c r="U10" s="63">
        <v>5</v>
      </c>
      <c r="V10" s="63">
        <v>5</v>
      </c>
      <c r="W10" s="63">
        <v>4</v>
      </c>
      <c r="X10" s="63">
        <v>5</v>
      </c>
      <c r="Y10" s="56"/>
      <c r="Z10" s="57">
        <f>IF(G10&gt;(G$7+3),0,(IF(G$5&gt;($E10-18),1,2)+G$7-G10+2))</f>
        <v>2</v>
      </c>
      <c r="AA10" s="57">
        <f>IF(H10&gt;(H$7+3),0,(IF(H$5&gt;($E10-18),1,2)+H$7-H10+2))</f>
        <v>2</v>
      </c>
      <c r="AB10" s="57">
        <f>IF(I10&gt;(I$7+3),0,(IF(I$5&gt;($E10-18),1,2)+I$7-I10+2))</f>
        <v>1</v>
      </c>
      <c r="AC10" s="57">
        <f>IF(J10&gt;(J$7+3),0,(IF(J$5&gt;($E10-18),1,2)+J$7-J10+2))</f>
        <v>2</v>
      </c>
      <c r="AD10" s="57">
        <f>IF(K10&gt;(K$7+3),0,(IF(K$5&gt;($E10-18),1,2)+K$7-K10+2))</f>
        <v>2</v>
      </c>
      <c r="AE10" s="57">
        <f>IF(L10&gt;(L$7+3),0,(IF(L$5&gt;($E10-18),1,2)+L$7-L10+2))</f>
        <v>2</v>
      </c>
      <c r="AF10" s="57">
        <f>IF(M10&gt;(M$7+3),0,(IF(M$5&gt;($E10-18),1,2)+M$7-M10+2))</f>
        <v>3</v>
      </c>
      <c r="AG10" s="57">
        <f>IF(N10&gt;(N$7+3),0,(IF(N$5&gt;($E10-18),1,2)+N$7-N10+2))</f>
        <v>1</v>
      </c>
      <c r="AH10" s="57">
        <f>IF(O10&gt;(O$7+3),0,(IF(O$5&gt;($E10-18),1,2)+O$7-O10+2))</f>
        <v>3</v>
      </c>
      <c r="AI10" s="57">
        <f>IF(P10&gt;(P$7+3),0,(IF(P$5&gt;($E10-18),1,2)+P$7-P10+2))</f>
        <v>1</v>
      </c>
      <c r="AJ10" s="57">
        <f>IF(Q10&gt;(Q$7+3),0,(IF(Q$5&gt;($E10-18),1,2)+Q$7-Q10+2))</f>
        <v>3</v>
      </c>
      <c r="AK10" s="57">
        <f>IF(R10&gt;(R$7+3),0,(IF(R$5&gt;($E10-18),1,2)+R$7-R10+2))</f>
        <v>3</v>
      </c>
      <c r="AL10" s="57">
        <f>IF(S10&gt;(S$7+3),0,(IF(S$5&gt;($E10-18),1,2)+S$7-S10+2))</f>
        <v>2</v>
      </c>
      <c r="AM10" s="57">
        <f>IF(T10&gt;(T$7+3),0,(IF(T$5&gt;($E10-18),1,2)+T$7-T10+2))</f>
        <v>2</v>
      </c>
      <c r="AN10" s="57">
        <f>IF(U10&gt;(U$7+3),0,(IF(U$5&gt;($E10-18),1,2)+U$7-U10+2))</f>
        <v>3</v>
      </c>
      <c r="AO10" s="57">
        <f>IF(V10&gt;(V$7+3),0,(IF(V$5&gt;($E10-18),1,2)+V$7-V10+2))</f>
        <v>4</v>
      </c>
      <c r="AP10" s="57">
        <f>IF(W10&gt;(W$7+3),0,(IF(W$5&gt;($E10-18),1,2)+W$7-W10+2))</f>
        <v>3</v>
      </c>
      <c r="AQ10" s="57">
        <f>IF(X10&gt;(X$7+3),0,(IF(X$5&gt;($E10-18),1,2)+X$7-X10+2))</f>
        <v>3</v>
      </c>
      <c r="AR10" s="63">
        <f>SUM(Z10:AH10)</f>
        <v>18</v>
      </c>
      <c r="AS10" s="63">
        <f>SUM(AI10:AQ10)</f>
        <v>24</v>
      </c>
      <c r="AT10" s="63">
        <f>SUM(Z10:AQ10)</f>
        <v>42</v>
      </c>
      <c r="AU10" s="59"/>
      <c r="AV10" s="55">
        <v>8</v>
      </c>
      <c r="AW10" s="55">
        <v>8</v>
      </c>
      <c r="AX10" s="55">
        <v>5</v>
      </c>
      <c r="AY10" s="55">
        <v>5</v>
      </c>
      <c r="AZ10" s="55">
        <v>5</v>
      </c>
      <c r="BA10" s="55">
        <v>3</v>
      </c>
      <c r="BB10" s="55">
        <v>7</v>
      </c>
      <c r="BC10" s="55">
        <v>5</v>
      </c>
      <c r="BD10" s="55">
        <v>5</v>
      </c>
      <c r="BE10" s="55">
        <v>7</v>
      </c>
      <c r="BF10" s="55">
        <v>4</v>
      </c>
      <c r="BG10" s="55">
        <v>8</v>
      </c>
      <c r="BH10" s="55">
        <v>6</v>
      </c>
      <c r="BI10" s="55">
        <v>5</v>
      </c>
      <c r="BJ10" s="55">
        <v>5</v>
      </c>
      <c r="BK10" s="55">
        <v>8</v>
      </c>
      <c r="BL10" s="55">
        <v>4</v>
      </c>
      <c r="BM10" s="55">
        <v>6</v>
      </c>
      <c r="BN10" s="56"/>
      <c r="BO10" s="60">
        <f>IF(AV10&gt;(AV$7+3),0,(IF(AV$5&gt;($E10-18),1,2)+AV$7-AV10+2))</f>
        <v>0</v>
      </c>
      <c r="BP10" s="60">
        <f>IF(AW10&gt;(AW$7+3),0,(IF(AW$5&gt;($E10-18),1,2)+AW$7-AW10+2))</f>
        <v>1</v>
      </c>
      <c r="BQ10" s="60">
        <f>IF(AX10&gt;(AX$7+3),0,(IF(AX$5&gt;($E10-18),1,2)+AX$7-AX10+2))</f>
        <v>3</v>
      </c>
      <c r="BR10" s="60">
        <f>IF(AY10&gt;(AY$7+3),0,(IF(AY$5&gt;($E10-18),1,2)+AY$7-AY10+2))</f>
        <v>2</v>
      </c>
      <c r="BS10" s="60">
        <f>IF(AZ10&gt;(AZ$7+3),0,(IF(AZ$5&gt;($E10-18),1,2)+AZ$7-AZ10+2))</f>
        <v>3</v>
      </c>
      <c r="BT10" s="60">
        <f>IF(BA10&gt;(BA$7+3),0,(IF(BA$5&gt;($E10-18),1,2)+BA$7-BA10+2))</f>
        <v>4</v>
      </c>
      <c r="BU10" s="60">
        <f>IF(BB10&gt;(BB$7+3),0,(IF(BB$5&gt;($E10-18),1,2)+BB$7-BB10+2))</f>
        <v>1</v>
      </c>
      <c r="BV10" s="60">
        <f>IF(BC10&gt;(BC$7+3),0,(IF(BC$5&gt;($E10-18),1,2)+BC$7-BC10+2))</f>
        <v>4</v>
      </c>
      <c r="BW10" s="60">
        <f>IF(BD10&gt;(BD$7+3),0,(IF(BD$5&gt;($E10-18),1,2)+BD$7-BD10+2))</f>
        <v>3</v>
      </c>
      <c r="BX10" s="60">
        <f>IF(BE10&gt;(BE$7+3),0,(IF(BE$5&gt;($E10-18),1,2)+BE$7-BE10+2))</f>
        <v>1</v>
      </c>
      <c r="BY10" s="60">
        <f>IF(BF10&gt;(BF$7+3),0,(IF(BF$5&gt;($E10-18),1,2)+BF$7-BF10+2))</f>
        <v>3</v>
      </c>
      <c r="BZ10" s="60">
        <f>IF(BG10&gt;(BG$7+3),0,(IF(BG$5&gt;($E10-18),1,2)+BG$7-BG10+2))</f>
        <v>0</v>
      </c>
      <c r="CA10" s="60">
        <f>IF(BH10&gt;(BH$7+3),0,(IF(BH$5&gt;($E10-18),1,2)+BH$7-BH10+2))</f>
        <v>3</v>
      </c>
      <c r="CB10" s="60">
        <f>IF(BI10&gt;(BI$7+3),0,(IF(BI$5&gt;($E10-18),1,2)+BI$7-BI10+2))</f>
        <v>3</v>
      </c>
      <c r="CC10" s="60">
        <f>IF(BJ10&gt;(BJ$7+3),0,(IF(BJ$5&gt;($E10-18),1,2)+BJ$7-BJ10+2))</f>
        <v>3</v>
      </c>
      <c r="CD10" s="60">
        <f>IF(BK10&gt;(BK$7+3),0,(IF(BK$5&gt;($E10-18),1,2)+BK$7-BK10+2))</f>
        <v>1</v>
      </c>
      <c r="CE10" s="60">
        <f>IF(BL10&gt;(BL$7+3),0,(IF(BL$5&gt;($E10-18),1,2)+BL$7-BL10+2))</f>
        <v>3</v>
      </c>
      <c r="CF10" s="60">
        <f>IF(BM10&gt;(BM$7+3),0,(IF(BM$5&gt;($E10-18),1,2)+BM$7-BM10+2))</f>
        <v>2</v>
      </c>
      <c r="CG10" s="56">
        <f>SUM(BO10:BW10)</f>
        <v>21</v>
      </c>
      <c r="CH10" s="56">
        <f>SUM(BX10:CF10)</f>
        <v>19</v>
      </c>
      <c r="CI10" s="56">
        <f>SUM(BO10:CF10)</f>
        <v>40</v>
      </c>
      <c r="CJ10" s="56">
        <f>CI10+AT10</f>
        <v>82</v>
      </c>
    </row>
    <row r="11" spans="1:88" ht="18" customHeight="1" x14ac:dyDescent="0.2">
      <c r="A11" s="9">
        <v>4</v>
      </c>
      <c r="B11" s="41" t="s">
        <v>93</v>
      </c>
      <c r="C11" s="42" t="s">
        <v>50</v>
      </c>
      <c r="D11" s="49">
        <v>36</v>
      </c>
      <c r="E11" s="50">
        <v>36</v>
      </c>
      <c r="F11" s="62"/>
      <c r="G11" s="55">
        <v>4</v>
      </c>
      <c r="H11" s="55">
        <v>9</v>
      </c>
      <c r="I11" s="55">
        <v>7</v>
      </c>
      <c r="J11" s="55">
        <v>5</v>
      </c>
      <c r="K11" s="55">
        <v>4</v>
      </c>
      <c r="L11" s="55">
        <v>7</v>
      </c>
      <c r="M11" s="55">
        <v>6</v>
      </c>
      <c r="N11" s="55">
        <v>5</v>
      </c>
      <c r="O11" s="55">
        <v>4</v>
      </c>
      <c r="P11" s="55">
        <v>5</v>
      </c>
      <c r="Q11" s="55">
        <v>4</v>
      </c>
      <c r="R11" s="55">
        <v>6</v>
      </c>
      <c r="S11" s="55">
        <v>5</v>
      </c>
      <c r="T11" s="55">
        <v>5</v>
      </c>
      <c r="U11" s="55">
        <v>4</v>
      </c>
      <c r="V11" s="55">
        <v>8</v>
      </c>
      <c r="W11" s="55">
        <v>6</v>
      </c>
      <c r="X11" s="55">
        <v>9</v>
      </c>
      <c r="Y11" s="56"/>
      <c r="Z11" s="57">
        <f>IF(G11&gt;(G$7+3),0,(IF(G$5&gt;($E11-18),1,2)+G$7-G11+2))</f>
        <v>4</v>
      </c>
      <c r="AA11" s="57">
        <f>IF(H11&gt;(H$7+3),0,(IF(H$5&gt;($E11-18),1,2)+H$7-H11+2))</f>
        <v>0</v>
      </c>
      <c r="AB11" s="57">
        <f>IF(I11&gt;(I$7+3),0,(IF(I$5&gt;($E11-18),1,2)+I$7-I11+2))</f>
        <v>1</v>
      </c>
      <c r="AC11" s="57">
        <f>IF(J11&gt;(J$7+3),0,(IF(J$5&gt;($E11-18),1,2)+J$7-J11+2))</f>
        <v>2</v>
      </c>
      <c r="AD11" s="57">
        <f>IF(K11&gt;(K$7+3),0,(IF(K$5&gt;($E11-18),1,2)+K$7-K11+2))</f>
        <v>4</v>
      </c>
      <c r="AE11" s="57">
        <f>IF(L11&gt;(L$7+3),0,(IF(L$5&gt;($E11-18),1,2)+L$7-L11+2))</f>
        <v>0</v>
      </c>
      <c r="AF11" s="57">
        <f>IF(M11&gt;(M$7+3),0,(IF(M$5&gt;($E11-18),1,2)+M$7-M11+2))</f>
        <v>2</v>
      </c>
      <c r="AG11" s="57">
        <f>IF(N11&gt;(N$7+3),0,(IF(N$5&gt;($E11-18),1,2)+N$7-N11+2))</f>
        <v>4</v>
      </c>
      <c r="AH11" s="57">
        <f>IF(O11&gt;(O$7+3),0,(IF(O$5&gt;($E11-18),1,2)+O$7-O11+2))</f>
        <v>4</v>
      </c>
      <c r="AI11" s="57">
        <f>IF(P11&gt;(P$7+3),0,(IF(P$5&gt;($E11-18),1,2)+P$7-P11+2))</f>
        <v>3</v>
      </c>
      <c r="AJ11" s="57">
        <f>IF(Q11&gt;(Q$7+3),0,(IF(Q$5&gt;($E11-18),1,2)+Q$7-Q11+2))</f>
        <v>3</v>
      </c>
      <c r="AK11" s="57">
        <f>IF(R11&gt;(R$7+3),0,(IF(R$5&gt;($E11-18),1,2)+R$7-R11+2))</f>
        <v>2</v>
      </c>
      <c r="AL11" s="57">
        <f>IF(S11&gt;(S$7+3),0,(IF(S$5&gt;($E11-18),1,2)+S$7-S11+2))</f>
        <v>4</v>
      </c>
      <c r="AM11" s="57">
        <f>IF(T11&gt;(T$7+3),0,(IF(T$5&gt;($E11-18),1,2)+T$7-T11+2))</f>
        <v>3</v>
      </c>
      <c r="AN11" s="57">
        <f>IF(U11&gt;(U$7+3),0,(IF(U$5&gt;($E11-18),1,2)+U$7-U11+2))</f>
        <v>4</v>
      </c>
      <c r="AO11" s="57">
        <f>IF(V11&gt;(V$7+3),0,(IF(V$5&gt;($E11-18),1,2)+V$7-V11+2))</f>
        <v>1</v>
      </c>
      <c r="AP11" s="57">
        <f>IF(W11&gt;(W$7+3),0,(IF(W$5&gt;($E11-18),1,2)+W$7-W11+2))</f>
        <v>1</v>
      </c>
      <c r="AQ11" s="57">
        <f>IF(X11&gt;(X$7+3),0,(IF(X$5&gt;($E11-18),1,2)+X$7-X11+2))</f>
        <v>0</v>
      </c>
      <c r="AR11" s="63">
        <f>SUM(Z11:AH11)</f>
        <v>21</v>
      </c>
      <c r="AS11" s="63">
        <f>SUM(AI11:AQ11)</f>
        <v>21</v>
      </c>
      <c r="AT11" s="63">
        <f>SUM(Z11:AQ11)</f>
        <v>42</v>
      </c>
      <c r="AU11" s="59"/>
      <c r="AV11" s="55">
        <v>5</v>
      </c>
      <c r="AW11" s="55">
        <v>6</v>
      </c>
      <c r="AX11" s="55">
        <v>6</v>
      </c>
      <c r="AY11" s="55">
        <v>3</v>
      </c>
      <c r="AZ11" s="55">
        <v>6</v>
      </c>
      <c r="BA11" s="55">
        <v>4</v>
      </c>
      <c r="BB11" s="55">
        <v>8</v>
      </c>
      <c r="BC11" s="55">
        <v>7</v>
      </c>
      <c r="BD11" s="55">
        <v>5</v>
      </c>
      <c r="BE11" s="55">
        <v>5</v>
      </c>
      <c r="BF11" s="55">
        <v>5</v>
      </c>
      <c r="BG11" s="55">
        <v>7</v>
      </c>
      <c r="BH11" s="55">
        <v>6</v>
      </c>
      <c r="BI11" s="55">
        <v>7</v>
      </c>
      <c r="BJ11" s="55">
        <v>6</v>
      </c>
      <c r="BK11" s="55">
        <v>7</v>
      </c>
      <c r="BL11" s="55">
        <v>4</v>
      </c>
      <c r="BM11" s="55">
        <v>8</v>
      </c>
      <c r="BN11" s="56"/>
      <c r="BO11" s="60">
        <f>IF(AV11&gt;(AV$7+3),0,(IF(AV$5&gt;($E11-18),1,2)+AV$7-AV11+2))</f>
        <v>3</v>
      </c>
      <c r="BP11" s="60">
        <f>IF(AW11&gt;(AW$7+3),0,(IF(AW$5&gt;($E11-18),1,2)+AW$7-AW11+2))</f>
        <v>3</v>
      </c>
      <c r="BQ11" s="60">
        <f>IF(AX11&gt;(AX$7+3),0,(IF(AX$5&gt;($E11-18),1,2)+AX$7-AX11+2))</f>
        <v>2</v>
      </c>
      <c r="BR11" s="60">
        <f>IF(AY11&gt;(AY$7+3),0,(IF(AY$5&gt;($E11-18),1,2)+AY$7-AY11+2))</f>
        <v>4</v>
      </c>
      <c r="BS11" s="60">
        <f>IF(AZ11&gt;(AZ$7+3),0,(IF(AZ$5&gt;($E11-18),1,2)+AZ$7-AZ11+2))</f>
        <v>2</v>
      </c>
      <c r="BT11" s="60">
        <f>IF(BA11&gt;(BA$7+3),0,(IF(BA$5&gt;($E11-18),1,2)+BA$7-BA11+2))</f>
        <v>3</v>
      </c>
      <c r="BU11" s="60">
        <f>IF(BB11&gt;(BB$7+3),0,(IF(BB$5&gt;($E11-18),1,2)+BB$7-BB11+2))</f>
        <v>0</v>
      </c>
      <c r="BV11" s="60">
        <f>IF(BC11&gt;(BC$7+3),0,(IF(BC$5&gt;($E11-18),1,2)+BC$7-BC11+2))</f>
        <v>2</v>
      </c>
      <c r="BW11" s="60">
        <f>IF(BD11&gt;(BD$7+3),0,(IF(BD$5&gt;($E11-18),1,2)+BD$7-BD11+2))</f>
        <v>3</v>
      </c>
      <c r="BX11" s="60">
        <f>IF(BE11&gt;(BE$7+3),0,(IF(BE$5&gt;($E11-18),1,2)+BE$7-BE11+2))</f>
        <v>3</v>
      </c>
      <c r="BY11" s="60">
        <f>IF(BF11&gt;(BF$7+3),0,(IF(BF$5&gt;($E11-18),1,2)+BF$7-BF11+2))</f>
        <v>2</v>
      </c>
      <c r="BZ11" s="60">
        <f>IF(BG11&gt;(BG$7+3),0,(IF(BG$5&gt;($E11-18),1,2)+BG$7-BG11+2))</f>
        <v>1</v>
      </c>
      <c r="CA11" s="60">
        <f>IF(BH11&gt;(BH$7+3),0,(IF(BH$5&gt;($E11-18),1,2)+BH$7-BH11+2))</f>
        <v>3</v>
      </c>
      <c r="CB11" s="60">
        <f>IF(BI11&gt;(BI$7+3),0,(IF(BI$5&gt;($E11-18),1,2)+BI$7-BI11+2))</f>
        <v>1</v>
      </c>
      <c r="CC11" s="60">
        <f>IF(BJ11&gt;(BJ$7+3),0,(IF(BJ$5&gt;($E11-18),1,2)+BJ$7-BJ11+2))</f>
        <v>2</v>
      </c>
      <c r="CD11" s="60">
        <f>IF(BK11&gt;(BK$7+3),0,(IF(BK$5&gt;($E11-18),1,2)+BK$7-BK11+2))</f>
        <v>2</v>
      </c>
      <c r="CE11" s="60">
        <f>IF(BL11&gt;(BL$7+3),0,(IF(BL$5&gt;($E11-18),1,2)+BL$7-BL11+2))</f>
        <v>3</v>
      </c>
      <c r="CF11" s="60">
        <f>IF(BM11&gt;(BM$7+3),0,(IF(BM$5&gt;($E11-18),1,2)+BM$7-BM11+2))</f>
        <v>0</v>
      </c>
      <c r="CG11" s="56">
        <f>SUM(BO11:BW11)</f>
        <v>22</v>
      </c>
      <c r="CH11" s="56">
        <f>SUM(BX11:CF11)</f>
        <v>17</v>
      </c>
      <c r="CI11" s="56">
        <f>SUM(BO11:CF11)</f>
        <v>39</v>
      </c>
      <c r="CJ11" s="56">
        <f>CI11+AT11</f>
        <v>81</v>
      </c>
    </row>
    <row r="12" spans="1:88" ht="18" customHeight="1" x14ac:dyDescent="0.2">
      <c r="A12" s="54">
        <v>5</v>
      </c>
      <c r="B12" s="41" t="s">
        <v>92</v>
      </c>
      <c r="C12" s="42" t="s">
        <v>50</v>
      </c>
      <c r="D12" s="49">
        <v>26.5</v>
      </c>
      <c r="E12" s="50">
        <v>26</v>
      </c>
      <c r="F12" s="62"/>
      <c r="G12" s="63">
        <v>5</v>
      </c>
      <c r="H12" s="63">
        <v>7</v>
      </c>
      <c r="I12" s="63">
        <v>6</v>
      </c>
      <c r="J12" s="63">
        <v>5</v>
      </c>
      <c r="K12" s="63">
        <v>6</v>
      </c>
      <c r="L12" s="63">
        <v>4</v>
      </c>
      <c r="M12" s="63">
        <v>5</v>
      </c>
      <c r="N12" s="63">
        <v>5</v>
      </c>
      <c r="O12" s="63">
        <v>5</v>
      </c>
      <c r="P12" s="63">
        <v>5</v>
      </c>
      <c r="Q12" s="63">
        <v>5</v>
      </c>
      <c r="R12" s="63">
        <v>5</v>
      </c>
      <c r="S12" s="63">
        <v>6</v>
      </c>
      <c r="T12" s="63">
        <v>5</v>
      </c>
      <c r="U12" s="63">
        <v>6</v>
      </c>
      <c r="V12" s="63">
        <v>5</v>
      </c>
      <c r="W12" s="63">
        <v>3</v>
      </c>
      <c r="X12" s="63">
        <v>5</v>
      </c>
      <c r="Y12" s="56"/>
      <c r="Z12" s="57">
        <f>IF(G12&gt;(G$7+3),0,(IF(G$5&gt;($E12-18),1,2)+G$7-G12+2))</f>
        <v>2</v>
      </c>
      <c r="AA12" s="57">
        <f>IF(H12&gt;(H$7+3),0,(IF(H$5&gt;($E12-18),1,2)+H$7-H12+2))</f>
        <v>1</v>
      </c>
      <c r="AB12" s="57">
        <f>IF(I12&gt;(I$7+3),0,(IF(I$5&gt;($E12-18),1,2)+I$7-I12+2))</f>
        <v>2</v>
      </c>
      <c r="AC12" s="57">
        <f>IF(J12&gt;(J$7+3),0,(IF(J$5&gt;($E12-18),1,2)+J$7-J12+2))</f>
        <v>1</v>
      </c>
      <c r="AD12" s="57">
        <f>IF(K12&gt;(K$7+3),0,(IF(K$5&gt;($E12-18),1,2)+K$7-K12+2))</f>
        <v>2</v>
      </c>
      <c r="AE12" s="57">
        <f>IF(L12&gt;(L$7+3),0,(IF(L$5&gt;($E12-18),1,2)+L$7-L12+2))</f>
        <v>2</v>
      </c>
      <c r="AF12" s="57">
        <f>IF(M12&gt;(M$7+3),0,(IF(M$5&gt;($E12-18),1,2)+M$7-M12+2))</f>
        <v>2</v>
      </c>
      <c r="AG12" s="57">
        <f>IF(N12&gt;(N$7+3),0,(IF(N$5&gt;($E12-18),1,2)+N$7-N12+2))</f>
        <v>4</v>
      </c>
      <c r="AH12" s="57">
        <f>IF(O12&gt;(O$7+3),0,(IF(O$5&gt;($E12-18),1,2)+O$7-O12+2))</f>
        <v>3</v>
      </c>
      <c r="AI12" s="57">
        <f>IF(P12&gt;(P$7+3),0,(IF(P$5&gt;($E12-18),1,2)+P$7-P12+2))</f>
        <v>3</v>
      </c>
      <c r="AJ12" s="57">
        <f>IF(Q12&gt;(Q$7+3),0,(IF(Q$5&gt;($E12-18),1,2)+Q$7-Q12+2))</f>
        <v>1</v>
      </c>
      <c r="AK12" s="57">
        <f>IF(R12&gt;(R$7+3),0,(IF(R$5&gt;($E12-18),1,2)+R$7-R12+2))</f>
        <v>3</v>
      </c>
      <c r="AL12" s="57">
        <f>IF(S12&gt;(S$7+3),0,(IF(S$5&gt;($E12-18),1,2)+S$7-S12+2))</f>
        <v>2</v>
      </c>
      <c r="AM12" s="57">
        <f>IF(T12&gt;(T$7+3),0,(IF(T$5&gt;($E12-18),1,2)+T$7-T12+2))</f>
        <v>2</v>
      </c>
      <c r="AN12" s="57">
        <f>IF(U12&gt;(U$7+3),0,(IF(U$5&gt;($E12-18),1,2)+U$7-U12+2))</f>
        <v>1</v>
      </c>
      <c r="AO12" s="57">
        <f>IF(V12&gt;(V$7+3),0,(IF(V$5&gt;($E12-18),1,2)+V$7-V12+2))</f>
        <v>4</v>
      </c>
      <c r="AP12" s="57">
        <f>IF(W12&gt;(W$7+3),0,(IF(W$5&gt;($E12-18),1,2)+W$7-W12+2))</f>
        <v>3</v>
      </c>
      <c r="AQ12" s="57">
        <f>IF(X12&gt;(X$7+3),0,(IF(X$5&gt;($E12-18),1,2)+X$7-X12+2))</f>
        <v>3</v>
      </c>
      <c r="AR12" s="63">
        <f>SUM(Z12:AH12)</f>
        <v>19</v>
      </c>
      <c r="AS12" s="63">
        <f>SUM(AI12:AQ12)</f>
        <v>22</v>
      </c>
      <c r="AT12" s="63">
        <f>SUM(Z12:AQ12)</f>
        <v>41</v>
      </c>
      <c r="AU12" s="59"/>
      <c r="AV12" s="55">
        <v>5</v>
      </c>
      <c r="AW12" s="55">
        <v>8</v>
      </c>
      <c r="AX12" s="55">
        <v>6</v>
      </c>
      <c r="AY12" s="55">
        <v>4</v>
      </c>
      <c r="AZ12" s="55">
        <v>5</v>
      </c>
      <c r="BA12" s="55">
        <v>5</v>
      </c>
      <c r="BB12" s="55">
        <v>5</v>
      </c>
      <c r="BC12" s="55">
        <v>9</v>
      </c>
      <c r="BD12" s="55">
        <v>4</v>
      </c>
      <c r="BE12" s="55">
        <v>5</v>
      </c>
      <c r="BF12" s="55">
        <v>4</v>
      </c>
      <c r="BG12" s="55">
        <v>6</v>
      </c>
      <c r="BH12" s="55">
        <v>6</v>
      </c>
      <c r="BI12" s="55">
        <v>5</v>
      </c>
      <c r="BJ12" s="55">
        <v>5</v>
      </c>
      <c r="BK12" s="55">
        <v>6</v>
      </c>
      <c r="BL12" s="55">
        <v>3</v>
      </c>
      <c r="BM12" s="55">
        <v>9</v>
      </c>
      <c r="BN12" s="55"/>
      <c r="BO12" s="60">
        <f>IF(AV12&gt;(AV$7+3),0,(IF(AV$5&gt;($E12-18),1,2)+AV$7-AV12+2))</f>
        <v>2</v>
      </c>
      <c r="BP12" s="60">
        <f>IF(AW12&gt;(AW$7+3),0,(IF(AW$5&gt;($E12-18),1,2)+AW$7-AW12+2))</f>
        <v>0</v>
      </c>
      <c r="BQ12" s="60">
        <f>IF(AX12&gt;(AX$7+3),0,(IF(AX$5&gt;($E12-18),1,2)+AX$7-AX12+2))</f>
        <v>2</v>
      </c>
      <c r="BR12" s="60">
        <f>IF(AY12&gt;(AY$7+3),0,(IF(AY$5&gt;($E12-18),1,2)+AY$7-AY12+2))</f>
        <v>2</v>
      </c>
      <c r="BS12" s="60">
        <f>IF(AZ12&gt;(AZ$7+3),0,(IF(AZ$5&gt;($E12-18),1,2)+AZ$7-AZ12+2))</f>
        <v>3</v>
      </c>
      <c r="BT12" s="60">
        <f>IF(BA12&gt;(BA$7+3),0,(IF(BA$5&gt;($E12-18),1,2)+BA$7-BA12+2))</f>
        <v>1</v>
      </c>
      <c r="BU12" s="60">
        <f>IF(BB12&gt;(BB$7+3),0,(IF(BB$5&gt;($E12-18),1,2)+BB$7-BB12+2))</f>
        <v>3</v>
      </c>
      <c r="BV12" s="60">
        <f>IF(BC12&gt;(BC$7+3),0,(IF(BC$5&gt;($E12-18),1,2)+BC$7-BC12+2))</f>
        <v>0</v>
      </c>
      <c r="BW12" s="60">
        <f>IF(BD12&gt;(BD$7+3),0,(IF(BD$5&gt;($E12-18),1,2)+BD$7-BD12+2))</f>
        <v>4</v>
      </c>
      <c r="BX12" s="60">
        <f>IF(BE12&gt;(BE$7+3),0,(IF(BE$5&gt;($E12-18),1,2)+BE$7-BE12+2))</f>
        <v>3</v>
      </c>
      <c r="BY12" s="60">
        <f>IF(BF12&gt;(BF$7+3),0,(IF(BF$5&gt;($E12-18),1,2)+BF$7-BF12+2))</f>
        <v>2</v>
      </c>
      <c r="BZ12" s="60">
        <f>IF(BG12&gt;(BG$7+3),0,(IF(BG$5&gt;($E12-18),1,2)+BG$7-BG12+2))</f>
        <v>2</v>
      </c>
      <c r="CA12" s="60">
        <f>IF(BH12&gt;(BH$7+3),0,(IF(BH$5&gt;($E12-18),1,2)+BH$7-BH12+2))</f>
        <v>2</v>
      </c>
      <c r="CB12" s="60">
        <f>IF(BI12&gt;(BI$7+3),0,(IF(BI$5&gt;($E12-18),1,2)+BI$7-BI12+2))</f>
        <v>2</v>
      </c>
      <c r="CC12" s="60">
        <f>IF(BJ12&gt;(BJ$7+3),0,(IF(BJ$5&gt;($E12-18),1,2)+BJ$7-BJ12+2))</f>
        <v>2</v>
      </c>
      <c r="CD12" s="60">
        <f>IF(BK12&gt;(BK$7+3),0,(IF(BK$5&gt;($E12-18),1,2)+BK$7-BK12+2))</f>
        <v>3</v>
      </c>
      <c r="CE12" s="60">
        <f>IF(BL12&gt;(BL$7+3),0,(IF(BL$5&gt;($E12-18),1,2)+BL$7-BL12+2))</f>
        <v>3</v>
      </c>
      <c r="CF12" s="60">
        <f>IF(BM12&gt;(BM$7+3),0,(IF(BM$5&gt;($E12-18),1,2)+BM$7-BM12+2))</f>
        <v>0</v>
      </c>
      <c r="CG12" s="55">
        <f>SUM(BO12:BW12)</f>
        <v>17</v>
      </c>
      <c r="CH12" s="55">
        <f>SUM(BX12:CF12)</f>
        <v>19</v>
      </c>
      <c r="CI12" s="55">
        <f>SUM(BO12:CF12)</f>
        <v>36</v>
      </c>
      <c r="CJ12" s="55">
        <f>CI12+AT12</f>
        <v>77</v>
      </c>
    </row>
    <row r="13" spans="1:88" ht="18" customHeight="1" x14ac:dyDescent="0.2">
      <c r="A13" s="9">
        <v>6</v>
      </c>
      <c r="B13" s="41" t="s">
        <v>94</v>
      </c>
      <c r="C13" s="42" t="s">
        <v>50</v>
      </c>
      <c r="D13" s="49">
        <v>22.8</v>
      </c>
      <c r="E13" s="50">
        <v>23</v>
      </c>
      <c r="F13" s="62"/>
      <c r="G13" s="63">
        <v>4</v>
      </c>
      <c r="H13" s="63">
        <v>8</v>
      </c>
      <c r="I13" s="63">
        <v>7</v>
      </c>
      <c r="J13" s="63">
        <v>4</v>
      </c>
      <c r="K13" s="63">
        <v>5</v>
      </c>
      <c r="L13" s="63">
        <v>6</v>
      </c>
      <c r="M13" s="63">
        <v>7</v>
      </c>
      <c r="N13" s="63">
        <v>7</v>
      </c>
      <c r="O13" s="63">
        <v>10</v>
      </c>
      <c r="P13" s="63">
        <v>5</v>
      </c>
      <c r="Q13" s="63">
        <v>5</v>
      </c>
      <c r="R13" s="63">
        <v>5</v>
      </c>
      <c r="S13" s="63">
        <v>6</v>
      </c>
      <c r="T13" s="63">
        <v>4</v>
      </c>
      <c r="U13" s="63">
        <v>4</v>
      </c>
      <c r="V13" s="63">
        <v>9</v>
      </c>
      <c r="W13" s="63">
        <v>3</v>
      </c>
      <c r="X13" s="63">
        <v>5</v>
      </c>
      <c r="Y13" s="56"/>
      <c r="Z13" s="57">
        <f>IF(G13&gt;(G$7+3),0,(IF(G$5&gt;($E13-18),1,2)+G$7-G13+2))</f>
        <v>3</v>
      </c>
      <c r="AA13" s="57">
        <f>IF(H13&gt;(H$7+3),0,(IF(H$5&gt;($E13-18),1,2)+H$7-H13+2))</f>
        <v>0</v>
      </c>
      <c r="AB13" s="57">
        <f>IF(I13&gt;(I$7+3),0,(IF(I$5&gt;($E13-18),1,2)+I$7-I13+2))</f>
        <v>1</v>
      </c>
      <c r="AC13" s="57">
        <f>IF(J13&gt;(J$7+3),0,(IF(J$5&gt;($E13-18),1,2)+J$7-J13+2))</f>
        <v>2</v>
      </c>
      <c r="AD13" s="57">
        <f>IF(K13&gt;(K$7+3),0,(IF(K$5&gt;($E13-18),1,2)+K$7-K13+2))</f>
        <v>2</v>
      </c>
      <c r="AE13" s="57">
        <f>IF(L13&gt;(L$7+3),0,(IF(L$5&gt;($E13-18),1,2)+L$7-L13+2))</f>
        <v>0</v>
      </c>
      <c r="AF13" s="57">
        <f>IF(M13&gt;(M$7+3),0,(IF(M$5&gt;($E13-18),1,2)+M$7-M13+2))</f>
        <v>0</v>
      </c>
      <c r="AG13" s="57">
        <f>IF(N13&gt;(N$7+3),0,(IF(N$5&gt;($E13-18),1,2)+N$7-N13+2))</f>
        <v>2</v>
      </c>
      <c r="AH13" s="57">
        <f>IF(O13&gt;(O$7+3),0,(IF(O$5&gt;($E13-18),1,2)+O$7-O13+2))</f>
        <v>0</v>
      </c>
      <c r="AI13" s="57">
        <f>IF(P13&gt;(P$7+3),0,(IF(P$5&gt;($E13-18),1,2)+P$7-P13+2))</f>
        <v>2</v>
      </c>
      <c r="AJ13" s="57">
        <f>IF(Q13&gt;(Q$7+3),0,(IF(Q$5&gt;($E13-18),1,2)+Q$7-Q13+2))</f>
        <v>1</v>
      </c>
      <c r="AK13" s="57">
        <f>IF(R13&gt;(R$7+3),0,(IF(R$5&gt;($E13-18),1,2)+R$7-R13+2))</f>
        <v>3</v>
      </c>
      <c r="AL13" s="57">
        <f>IF(S13&gt;(S$7+3),0,(IF(S$5&gt;($E13-18),1,2)+S$7-S13+2))</f>
        <v>2</v>
      </c>
      <c r="AM13" s="57">
        <f>IF(T13&gt;(T$7+3),0,(IF(T$5&gt;($E13-18),1,2)+T$7-T13+2))</f>
        <v>3</v>
      </c>
      <c r="AN13" s="57">
        <f>IF(U13&gt;(U$7+3),0,(IF(U$5&gt;($E13-18),1,2)+U$7-U13+2))</f>
        <v>3</v>
      </c>
      <c r="AO13" s="57">
        <f>IF(V13&gt;(V$7+3),0,(IF(V$5&gt;($E13-18),1,2)+V$7-V13+2))</f>
        <v>0</v>
      </c>
      <c r="AP13" s="57">
        <f>IF(W13&gt;(W$7+3),0,(IF(W$5&gt;($E13-18),1,2)+W$7-W13+2))</f>
        <v>3</v>
      </c>
      <c r="AQ13" s="57">
        <f>IF(X13&gt;(X$7+3),0,(IF(X$5&gt;($E13-18),1,2)+X$7-X13+2))</f>
        <v>3</v>
      </c>
      <c r="AR13" s="63">
        <f>SUM(Z13:AH13)</f>
        <v>10</v>
      </c>
      <c r="AS13" s="63">
        <f>SUM(AI13:AQ13)</f>
        <v>20</v>
      </c>
      <c r="AT13" s="63">
        <f>SUM(Z13:AQ13)</f>
        <v>30</v>
      </c>
      <c r="AU13" s="59"/>
      <c r="AV13" s="55">
        <v>5</v>
      </c>
      <c r="AW13" s="55">
        <v>7</v>
      </c>
      <c r="AX13" s="55">
        <v>6</v>
      </c>
      <c r="AY13" s="55">
        <v>5</v>
      </c>
      <c r="AZ13" s="55">
        <v>4</v>
      </c>
      <c r="BA13" s="55">
        <v>4</v>
      </c>
      <c r="BB13" s="55">
        <v>6</v>
      </c>
      <c r="BC13" s="55">
        <v>7</v>
      </c>
      <c r="BD13" s="55">
        <v>4</v>
      </c>
      <c r="BE13" s="55">
        <v>10</v>
      </c>
      <c r="BF13" s="55">
        <v>3</v>
      </c>
      <c r="BG13" s="55">
        <v>5</v>
      </c>
      <c r="BH13" s="55">
        <v>5</v>
      </c>
      <c r="BI13" s="55">
        <v>4</v>
      </c>
      <c r="BJ13" s="55">
        <v>5</v>
      </c>
      <c r="BK13" s="55">
        <v>7</v>
      </c>
      <c r="BL13" s="55">
        <v>4</v>
      </c>
      <c r="BM13" s="55">
        <v>4</v>
      </c>
      <c r="BN13" s="55"/>
      <c r="BO13" s="60">
        <f>IF(AV13&gt;(AV$7+3),0,(IF(AV$5&gt;($E13-18),1,2)+AV$7-AV13+2))</f>
        <v>2</v>
      </c>
      <c r="BP13" s="60">
        <f>IF(AW13&gt;(AW$7+3),0,(IF(AW$5&gt;($E13-18),1,2)+AW$7-AW13+2))</f>
        <v>1</v>
      </c>
      <c r="BQ13" s="60">
        <f>IF(AX13&gt;(AX$7+3),0,(IF(AX$5&gt;($E13-18),1,2)+AX$7-AX13+2))</f>
        <v>2</v>
      </c>
      <c r="BR13" s="60">
        <f>IF(AY13&gt;(AY$7+3),0,(IF(AY$5&gt;($E13-18),1,2)+AY$7-AY13+2))</f>
        <v>1</v>
      </c>
      <c r="BS13" s="60">
        <f>IF(AZ13&gt;(AZ$7+3),0,(IF(AZ$5&gt;($E13-18),1,2)+AZ$7-AZ13+2))</f>
        <v>3</v>
      </c>
      <c r="BT13" s="60">
        <f>IF(BA13&gt;(BA$7+3),0,(IF(BA$5&gt;($E13-18),1,2)+BA$7-BA13+2))</f>
        <v>2</v>
      </c>
      <c r="BU13" s="60">
        <f>IF(BB13&gt;(BB$7+3),0,(IF(BB$5&gt;($E13-18),1,2)+BB$7-BB13+2))</f>
        <v>2</v>
      </c>
      <c r="BV13" s="60">
        <f>IF(BC13&gt;(BC$7+3),0,(IF(BC$5&gt;($E13-18),1,2)+BC$7-BC13+2))</f>
        <v>1</v>
      </c>
      <c r="BW13" s="60">
        <f>IF(BD13&gt;(BD$7+3),0,(IF(BD$5&gt;($E13-18),1,2)+BD$7-BD13+2))</f>
        <v>3</v>
      </c>
      <c r="BX13" s="60">
        <f>IF(BE13&gt;(BE$7+3),0,(IF(BE$5&gt;($E13-18),1,2)+BE$7-BE13+2))</f>
        <v>0</v>
      </c>
      <c r="BY13" s="60">
        <f>IF(BF13&gt;(BF$7+3),0,(IF(BF$5&gt;($E13-18),1,2)+BF$7-BF13+2))</f>
        <v>3</v>
      </c>
      <c r="BZ13" s="60">
        <f>IF(BG13&gt;(BG$7+3),0,(IF(BG$5&gt;($E13-18),1,2)+BG$7-BG13+2))</f>
        <v>3</v>
      </c>
      <c r="CA13" s="60">
        <f>IF(BH13&gt;(BH$7+3),0,(IF(BH$5&gt;($E13-18),1,2)+BH$7-BH13+2))</f>
        <v>3</v>
      </c>
      <c r="CB13" s="60">
        <f>IF(BI13&gt;(BI$7+3),0,(IF(BI$5&gt;($E13-18),1,2)+BI$7-BI13+2))</f>
        <v>3</v>
      </c>
      <c r="CC13" s="60">
        <f>IF(BJ13&gt;(BJ$7+3),0,(IF(BJ$5&gt;($E13-18),1,2)+BJ$7-BJ13+2))</f>
        <v>2</v>
      </c>
      <c r="CD13" s="60">
        <f>IF(BK13&gt;(BK$7+3),0,(IF(BK$5&gt;($E13-18),1,2)+BK$7-BK13+2))</f>
        <v>2</v>
      </c>
      <c r="CE13" s="60">
        <f>IF(BL13&gt;(BL$7+3),0,(IF(BL$5&gt;($E13-18),1,2)+BL$7-BL13+2))</f>
        <v>2</v>
      </c>
      <c r="CF13" s="60">
        <f>IF(BM13&gt;(BM$7+3),0,(IF(BM$5&gt;($E13-18),1,2)+BM$7-BM13+2))</f>
        <v>4</v>
      </c>
      <c r="CG13" s="55">
        <f>SUM(BO13:BW13)</f>
        <v>17</v>
      </c>
      <c r="CH13" s="55">
        <f>SUM(BX13:CF13)</f>
        <v>22</v>
      </c>
      <c r="CI13" s="55">
        <f>SUM(BO13:CF13)</f>
        <v>39</v>
      </c>
      <c r="CJ13" s="55">
        <f>CI13+AT13</f>
        <v>69</v>
      </c>
    </row>
    <row r="14" spans="1:88" ht="18" customHeight="1" x14ac:dyDescent="0.2">
      <c r="A14" s="54">
        <v>7</v>
      </c>
      <c r="B14" s="41" t="s">
        <v>91</v>
      </c>
      <c r="C14" s="42" t="s">
        <v>50</v>
      </c>
      <c r="D14" s="49">
        <v>36</v>
      </c>
      <c r="E14" s="50">
        <v>36</v>
      </c>
      <c r="F14" s="62"/>
      <c r="G14" s="55">
        <v>6</v>
      </c>
      <c r="H14" s="55">
        <v>5</v>
      </c>
      <c r="I14" s="55">
        <v>5</v>
      </c>
      <c r="J14" s="55">
        <v>4</v>
      </c>
      <c r="K14" s="55">
        <v>5</v>
      </c>
      <c r="L14" s="55">
        <v>9</v>
      </c>
      <c r="M14" s="55">
        <v>6</v>
      </c>
      <c r="N14" s="55">
        <v>11</v>
      </c>
      <c r="O14" s="55">
        <v>9</v>
      </c>
      <c r="P14" s="55">
        <v>5</v>
      </c>
      <c r="Q14" s="55">
        <v>5</v>
      </c>
      <c r="R14" s="55">
        <v>6</v>
      </c>
      <c r="S14" s="55">
        <v>5</v>
      </c>
      <c r="T14" s="55">
        <v>7</v>
      </c>
      <c r="U14" s="55">
        <v>9</v>
      </c>
      <c r="V14" s="55">
        <v>6</v>
      </c>
      <c r="W14" s="55">
        <v>5</v>
      </c>
      <c r="X14" s="55">
        <v>5</v>
      </c>
      <c r="Y14" s="56"/>
      <c r="Z14" s="57">
        <f>IF(G14&gt;(G$7+3),0,(IF(G$5&gt;($E14-18),1,2)+G$7-G14+2))</f>
        <v>2</v>
      </c>
      <c r="AA14" s="57">
        <f>IF(H14&gt;(H$7+3),0,(IF(H$5&gt;($E14-18),1,2)+H$7-H14+2))</f>
        <v>4</v>
      </c>
      <c r="AB14" s="57">
        <f>IF(I14&gt;(I$7+3),0,(IF(I$5&gt;($E14-18),1,2)+I$7-I14+2))</f>
        <v>3</v>
      </c>
      <c r="AC14" s="57">
        <f>IF(J14&gt;(J$7+3),0,(IF(J$5&gt;($E14-18),1,2)+J$7-J14+2))</f>
        <v>3</v>
      </c>
      <c r="AD14" s="57">
        <f>IF(K14&gt;(K$7+3),0,(IF(K$5&gt;($E14-18),1,2)+K$7-K14+2))</f>
        <v>3</v>
      </c>
      <c r="AE14" s="57">
        <f>IF(L14&gt;(L$7+3),0,(IF(L$5&gt;($E14-18),1,2)+L$7-L14+2))</f>
        <v>0</v>
      </c>
      <c r="AF14" s="57">
        <f>IF(M14&gt;(M$7+3),0,(IF(M$5&gt;($E14-18),1,2)+M$7-M14+2))</f>
        <v>2</v>
      </c>
      <c r="AG14" s="57">
        <f>IF(N14&gt;(N$7+3),0,(IF(N$5&gt;($E14-18),1,2)+N$7-N14+2))</f>
        <v>0</v>
      </c>
      <c r="AH14" s="57">
        <f>IF(O14&gt;(O$7+3),0,(IF(O$5&gt;($E14-18),1,2)+O$7-O14+2))</f>
        <v>0</v>
      </c>
      <c r="AI14" s="57">
        <f>IF(P14&gt;(P$7+3),0,(IF(P$5&gt;($E14-18),1,2)+P$7-P14+2))</f>
        <v>3</v>
      </c>
      <c r="AJ14" s="57">
        <f>IF(Q14&gt;(Q$7+3),0,(IF(Q$5&gt;($E14-18),1,2)+Q$7-Q14+2))</f>
        <v>2</v>
      </c>
      <c r="AK14" s="57">
        <f>IF(R14&gt;(R$7+3),0,(IF(R$5&gt;($E14-18),1,2)+R$7-R14+2))</f>
        <v>2</v>
      </c>
      <c r="AL14" s="57">
        <f>IF(S14&gt;(S$7+3),0,(IF(S$5&gt;($E14-18),1,2)+S$7-S14+2))</f>
        <v>4</v>
      </c>
      <c r="AM14" s="57">
        <f>IF(T14&gt;(T$7+3),0,(IF(T$5&gt;($E14-18),1,2)+T$7-T14+2))</f>
        <v>1</v>
      </c>
      <c r="AN14" s="57">
        <f>IF(U14&gt;(U$7+3),0,(IF(U$5&gt;($E14-18),1,2)+U$7-U14+2))</f>
        <v>0</v>
      </c>
      <c r="AO14" s="57">
        <f>IF(V14&gt;(V$7+3),0,(IF(V$5&gt;($E14-18),1,2)+V$7-V14+2))</f>
        <v>3</v>
      </c>
      <c r="AP14" s="57">
        <f>IF(W14&gt;(W$7+3),0,(IF(W$5&gt;($E14-18),1,2)+W$7-W14+2))</f>
        <v>2</v>
      </c>
      <c r="AQ14" s="57">
        <f>IF(X14&gt;(X$7+3),0,(IF(X$5&gt;($E14-18),1,2)+X$7-X14+2))</f>
        <v>3</v>
      </c>
      <c r="AR14" s="63">
        <f>SUM(Z14:AH14)</f>
        <v>17</v>
      </c>
      <c r="AS14" s="63">
        <f>SUM(AI14:AQ14)</f>
        <v>20</v>
      </c>
      <c r="AT14" s="63">
        <f>SUM(Z14:AQ14)</f>
        <v>37</v>
      </c>
      <c r="AU14" s="59"/>
      <c r="AV14" s="55">
        <v>6</v>
      </c>
      <c r="AW14" s="55">
        <v>9</v>
      </c>
      <c r="AX14" s="55">
        <v>6</v>
      </c>
      <c r="AY14" s="55">
        <v>4</v>
      </c>
      <c r="AZ14" s="55">
        <v>6</v>
      </c>
      <c r="BA14" s="55">
        <v>5</v>
      </c>
      <c r="BB14" s="55">
        <v>7</v>
      </c>
      <c r="BC14" s="55">
        <v>9</v>
      </c>
      <c r="BD14" s="55">
        <v>5</v>
      </c>
      <c r="BE14" s="55">
        <v>5</v>
      </c>
      <c r="BF14" s="55">
        <v>5</v>
      </c>
      <c r="BG14" s="55">
        <v>8</v>
      </c>
      <c r="BH14" s="55">
        <v>7</v>
      </c>
      <c r="BI14" s="55">
        <v>6</v>
      </c>
      <c r="BJ14" s="55">
        <v>5</v>
      </c>
      <c r="BK14" s="55">
        <v>7</v>
      </c>
      <c r="BL14" s="55">
        <v>5</v>
      </c>
      <c r="BM14" s="55">
        <v>7</v>
      </c>
      <c r="BN14" s="55"/>
      <c r="BO14" s="60">
        <f>IF(AV14&gt;(AV$7+3),0,(IF(AV$5&gt;($E14-18),1,2)+AV$7-AV14+2))</f>
        <v>2</v>
      </c>
      <c r="BP14" s="60">
        <f>IF(AW14&gt;(AW$7+3),0,(IF(AW$5&gt;($E14-18),1,2)+AW$7-AW14+2))</f>
        <v>0</v>
      </c>
      <c r="BQ14" s="60">
        <f>IF(AX14&gt;(AX$7+3),0,(IF(AX$5&gt;($E14-18),1,2)+AX$7-AX14+2))</f>
        <v>2</v>
      </c>
      <c r="BR14" s="60">
        <f>IF(AY14&gt;(AY$7+3),0,(IF(AY$5&gt;($E14-18),1,2)+AY$7-AY14+2))</f>
        <v>3</v>
      </c>
      <c r="BS14" s="60">
        <f>IF(AZ14&gt;(AZ$7+3),0,(IF(AZ$5&gt;($E14-18),1,2)+AZ$7-AZ14+2))</f>
        <v>2</v>
      </c>
      <c r="BT14" s="60">
        <f>IF(BA14&gt;(BA$7+3),0,(IF(BA$5&gt;($E14-18),1,2)+BA$7-BA14+2))</f>
        <v>2</v>
      </c>
      <c r="BU14" s="60">
        <f>IF(BB14&gt;(BB$7+3),0,(IF(BB$5&gt;($E14-18),1,2)+BB$7-BB14+2))</f>
        <v>1</v>
      </c>
      <c r="BV14" s="60">
        <f>IF(BC14&gt;(BC$7+3),0,(IF(BC$5&gt;($E14-18),1,2)+BC$7-BC14+2))</f>
        <v>0</v>
      </c>
      <c r="BW14" s="60">
        <f>IF(BD14&gt;(BD$7+3),0,(IF(BD$5&gt;($E14-18),1,2)+BD$7-BD14+2))</f>
        <v>3</v>
      </c>
      <c r="BX14" s="60">
        <f>IF(BE14&gt;(BE$7+3),0,(IF(BE$5&gt;($E14-18),1,2)+BE$7-BE14+2))</f>
        <v>3</v>
      </c>
      <c r="BY14" s="60">
        <f>IF(BF14&gt;(BF$7+3),0,(IF(BF$5&gt;($E14-18),1,2)+BF$7-BF14+2))</f>
        <v>2</v>
      </c>
      <c r="BZ14" s="60">
        <f>IF(BG14&gt;(BG$7+3),0,(IF(BG$5&gt;($E14-18),1,2)+BG$7-BG14+2))</f>
        <v>0</v>
      </c>
      <c r="CA14" s="60">
        <f>IF(BH14&gt;(BH$7+3),0,(IF(BH$5&gt;($E14-18),1,2)+BH$7-BH14+2))</f>
        <v>2</v>
      </c>
      <c r="CB14" s="60">
        <f>IF(BI14&gt;(BI$7+3),0,(IF(BI$5&gt;($E14-18),1,2)+BI$7-BI14+2))</f>
        <v>2</v>
      </c>
      <c r="CC14" s="60">
        <f>IF(BJ14&gt;(BJ$7+3),0,(IF(BJ$5&gt;($E14-18),1,2)+BJ$7-BJ14+2))</f>
        <v>3</v>
      </c>
      <c r="CD14" s="60">
        <f>IF(BK14&gt;(BK$7+3),0,(IF(BK$5&gt;($E14-18),1,2)+BK$7-BK14+2))</f>
        <v>2</v>
      </c>
      <c r="CE14" s="60">
        <f>IF(BL14&gt;(BL$7+3),0,(IF(BL$5&gt;($E14-18),1,2)+BL$7-BL14+2))</f>
        <v>2</v>
      </c>
      <c r="CF14" s="60">
        <f>IF(BM14&gt;(BM$7+3),0,(IF(BM$5&gt;($E14-18),1,2)+BM$7-BM14+2))</f>
        <v>1</v>
      </c>
      <c r="CG14" s="55">
        <f>SUM(BO14:BW14)</f>
        <v>15</v>
      </c>
      <c r="CH14" s="55">
        <f>SUM(BX14:CF14)</f>
        <v>17</v>
      </c>
      <c r="CI14" s="55">
        <f>SUM(BO14:CF14)</f>
        <v>32</v>
      </c>
      <c r="CJ14" s="55">
        <f>CI14+AT14</f>
        <v>69</v>
      </c>
    </row>
    <row r="15" spans="1:88" ht="18" customHeight="1" x14ac:dyDescent="0.25">
      <c r="A15" s="9">
        <v>8</v>
      </c>
      <c r="B15" s="41" t="s">
        <v>87</v>
      </c>
      <c r="C15" s="42" t="s">
        <v>88</v>
      </c>
      <c r="D15" s="49">
        <v>22.4</v>
      </c>
      <c r="E15" s="50">
        <v>22</v>
      </c>
      <c r="F15" s="65"/>
      <c r="G15" s="66">
        <v>5</v>
      </c>
      <c r="H15" s="66">
        <v>7</v>
      </c>
      <c r="I15" s="66">
        <v>6</v>
      </c>
      <c r="J15" s="66">
        <v>4</v>
      </c>
      <c r="K15" s="66">
        <v>6</v>
      </c>
      <c r="L15" s="66">
        <v>4</v>
      </c>
      <c r="M15" s="66">
        <v>4</v>
      </c>
      <c r="N15" s="66">
        <v>5</v>
      </c>
      <c r="O15" s="66">
        <v>6</v>
      </c>
      <c r="P15" s="66">
        <v>8</v>
      </c>
      <c r="Q15" s="66">
        <v>5</v>
      </c>
      <c r="R15" s="66">
        <v>7</v>
      </c>
      <c r="S15" s="66">
        <v>5</v>
      </c>
      <c r="T15" s="66">
        <v>7</v>
      </c>
      <c r="U15" s="66">
        <v>7</v>
      </c>
      <c r="V15" s="66">
        <v>6</v>
      </c>
      <c r="W15" s="66">
        <v>8</v>
      </c>
      <c r="X15" s="66">
        <v>4</v>
      </c>
      <c r="Y15" s="67"/>
      <c r="Z15" s="57">
        <f>IF(G15&gt;(G$7+3),0,(IF(G$5&gt;($E15-18),1,2)+G$7-G15+2))</f>
        <v>2</v>
      </c>
      <c r="AA15" s="57">
        <f>IF(H15&gt;(H$7+3),0,(IF(H$5&gt;($E15-18),1,2)+H$7-H15+2))</f>
        <v>1</v>
      </c>
      <c r="AB15" s="57">
        <f>IF(I15&gt;(I$7+3),0,(IF(I$5&gt;($E15-18),1,2)+I$7-I15+2))</f>
        <v>2</v>
      </c>
      <c r="AC15" s="57">
        <f>IF(J15&gt;(J$7+3),0,(IF(J$5&gt;($E15-18),1,2)+J$7-J15+2))</f>
        <v>2</v>
      </c>
      <c r="AD15" s="57">
        <f>IF(K15&gt;(K$7+3),0,(IF(K$5&gt;($E15-18),1,2)+K$7-K15+2))</f>
        <v>1</v>
      </c>
      <c r="AE15" s="57">
        <f>IF(L15&gt;(L$7+3),0,(IF(L$5&gt;($E15-18),1,2)+L$7-L15+2))</f>
        <v>2</v>
      </c>
      <c r="AF15" s="57">
        <f>IF(M15&gt;(M$7+3),0,(IF(M$5&gt;($E15-18),1,2)+M$7-M15+2))</f>
        <v>3</v>
      </c>
      <c r="AG15" s="57">
        <f>IF(N15&gt;(N$7+3),0,(IF(N$5&gt;($E15-18),1,2)+N$7-N15+2))</f>
        <v>4</v>
      </c>
      <c r="AH15" s="57">
        <f>IF(O15&gt;(O$7+3),0,(IF(O$5&gt;($E15-18),1,2)+O$7-O15+2))</f>
        <v>1</v>
      </c>
      <c r="AI15" s="57">
        <f>IF(P15&gt;(P$7+3),0,(IF(P$5&gt;($E15-18),1,2)+P$7-P15+2))</f>
        <v>0</v>
      </c>
      <c r="AJ15" s="57">
        <f>IF(Q15&gt;(Q$7+3),0,(IF(Q$5&gt;($E15-18),1,2)+Q$7-Q15+2))</f>
        <v>1</v>
      </c>
      <c r="AK15" s="57">
        <f>IF(R15&gt;(R$7+3),0,(IF(R$5&gt;($E15-18),1,2)+R$7-R15+2))</f>
        <v>1</v>
      </c>
      <c r="AL15" s="57">
        <f>IF(S15&gt;(S$7+3),0,(IF(S$5&gt;($E15-18),1,2)+S$7-S15+2))</f>
        <v>3</v>
      </c>
      <c r="AM15" s="57">
        <f>IF(T15&gt;(T$7+3),0,(IF(T$5&gt;($E15-18),1,2)+T$7-T15+2))</f>
        <v>0</v>
      </c>
      <c r="AN15" s="57">
        <f>IF(U15&gt;(U$7+3),0,(IF(U$5&gt;($E15-18),1,2)+U$7-U15+2))</f>
        <v>0</v>
      </c>
      <c r="AO15" s="57">
        <f>IF(V15&gt;(V$7+3),0,(IF(V$5&gt;($E15-18),1,2)+V$7-V15+2))</f>
        <v>3</v>
      </c>
      <c r="AP15" s="57">
        <f>IF(W15&gt;(W$7+3),0,(IF(W$5&gt;($E15-18),1,2)+W$7-W15+2))</f>
        <v>0</v>
      </c>
      <c r="AQ15" s="57">
        <f>IF(X15&gt;(X$7+3),0,(IF(X$5&gt;($E15-18),1,2)+X$7-X15+2))</f>
        <v>3</v>
      </c>
      <c r="AR15" s="66">
        <f>SUM(Z15:AH15)</f>
        <v>18</v>
      </c>
      <c r="AS15" s="66">
        <f>SUM(AI15:AQ15)</f>
        <v>11</v>
      </c>
      <c r="AT15" s="66">
        <f>SUM(Z15:AQ15)</f>
        <v>29</v>
      </c>
      <c r="AU15" s="59"/>
      <c r="AV15" s="55">
        <v>6</v>
      </c>
      <c r="AW15" s="55">
        <v>6</v>
      </c>
      <c r="AX15" s="55">
        <v>6</v>
      </c>
      <c r="AY15" s="55">
        <v>4</v>
      </c>
      <c r="AZ15" s="55">
        <v>5</v>
      </c>
      <c r="BA15" s="55">
        <v>2</v>
      </c>
      <c r="BB15" s="55">
        <v>5</v>
      </c>
      <c r="BC15" s="55">
        <v>8</v>
      </c>
      <c r="BD15" s="55">
        <v>4</v>
      </c>
      <c r="BE15" s="55">
        <v>4</v>
      </c>
      <c r="BF15" s="55">
        <v>5</v>
      </c>
      <c r="BG15" s="55">
        <v>4</v>
      </c>
      <c r="BH15" s="55">
        <v>6</v>
      </c>
      <c r="BI15" s="55">
        <v>5</v>
      </c>
      <c r="BJ15" s="55">
        <v>5</v>
      </c>
      <c r="BK15" s="55">
        <v>5</v>
      </c>
      <c r="BL15" s="55">
        <v>6</v>
      </c>
      <c r="BM15" s="55">
        <v>11</v>
      </c>
      <c r="BN15" s="55"/>
      <c r="BO15" s="60">
        <f>IF(AV15&gt;(AV$7+3),0,(IF(AV$5&gt;($E15-18),1,2)+AV$7-AV15+2))</f>
        <v>1</v>
      </c>
      <c r="BP15" s="60">
        <f>IF(AW15&gt;(AW$7+3),0,(IF(AW$5&gt;($E15-18),1,2)+AW$7-AW15+2))</f>
        <v>2</v>
      </c>
      <c r="BQ15" s="60">
        <f>IF(AX15&gt;(AX$7+3),0,(IF(AX$5&gt;($E15-18),1,2)+AX$7-AX15+2))</f>
        <v>2</v>
      </c>
      <c r="BR15" s="60">
        <f>IF(AY15&gt;(AY$7+3),0,(IF(AY$5&gt;($E15-18),1,2)+AY$7-AY15+2))</f>
        <v>2</v>
      </c>
      <c r="BS15" s="60">
        <f>IF(AZ15&gt;(AZ$7+3),0,(IF(AZ$5&gt;($E15-18),1,2)+AZ$7-AZ15+2))</f>
        <v>2</v>
      </c>
      <c r="BT15" s="60">
        <f>IF(BA15&gt;(BA$7+3),0,(IF(BA$5&gt;($E15-18),1,2)+BA$7-BA15+2))</f>
        <v>4</v>
      </c>
      <c r="BU15" s="60">
        <f>IF(BB15&gt;(BB$7+3),0,(IF(BB$5&gt;($E15-18),1,2)+BB$7-BB15+2))</f>
        <v>3</v>
      </c>
      <c r="BV15" s="60">
        <f>IF(BC15&gt;(BC$7+3),0,(IF(BC$5&gt;($E15-18),1,2)+BC$7-BC15+2))</f>
        <v>0</v>
      </c>
      <c r="BW15" s="60">
        <f>IF(BD15&gt;(BD$7+3),0,(IF(BD$5&gt;($E15-18),1,2)+BD$7-BD15+2))</f>
        <v>3</v>
      </c>
      <c r="BX15" s="60">
        <f>IF(BE15&gt;(BE$7+3),0,(IF(BE$5&gt;($E15-18),1,2)+BE$7-BE15+2))</f>
        <v>3</v>
      </c>
      <c r="BY15" s="60">
        <f>IF(BF15&gt;(BF$7+3),0,(IF(BF$5&gt;($E15-18),1,2)+BF$7-BF15+2))</f>
        <v>1</v>
      </c>
      <c r="BZ15" s="60">
        <f>IF(BG15&gt;(BG$7+3),0,(IF(BG$5&gt;($E15-18),1,2)+BG$7-BG15+2))</f>
        <v>4</v>
      </c>
      <c r="CA15" s="60">
        <f>IF(BH15&gt;(BH$7+3),0,(IF(BH$5&gt;($E15-18),1,2)+BH$7-BH15+2))</f>
        <v>2</v>
      </c>
      <c r="CB15" s="60">
        <f>IF(BI15&gt;(BI$7+3),0,(IF(BI$5&gt;($E15-18),1,2)+BI$7-BI15+2))</f>
        <v>2</v>
      </c>
      <c r="CC15" s="60">
        <f>IF(BJ15&gt;(BJ$7+3),0,(IF(BJ$5&gt;($E15-18),1,2)+BJ$7-BJ15+2))</f>
        <v>2</v>
      </c>
      <c r="CD15" s="60">
        <f>IF(BK15&gt;(BK$7+3),0,(IF(BK$5&gt;($E15-18),1,2)+BK$7-BK15+2))</f>
        <v>4</v>
      </c>
      <c r="CE15" s="60">
        <f>IF(BL15&gt;(BL$7+3),0,(IF(BL$5&gt;($E15-18),1,2)+BL$7-BL15+2))</f>
        <v>0</v>
      </c>
      <c r="CF15" s="60">
        <f>IF(BM15&gt;(BM$7+3),0,(IF(BM$5&gt;($E15-18),1,2)+BM$7-BM15+2))</f>
        <v>0</v>
      </c>
      <c r="CG15" s="55">
        <f>SUM(BO15:BW15)</f>
        <v>19</v>
      </c>
      <c r="CH15" s="55">
        <f>SUM(BX15:CF15)</f>
        <v>18</v>
      </c>
      <c r="CI15" s="55">
        <f>SUM(BO15:CF15)</f>
        <v>37</v>
      </c>
      <c r="CJ15" s="55">
        <f>CI15+AT15</f>
        <v>66</v>
      </c>
    </row>
    <row r="16" spans="1:88" ht="18" customHeight="1" x14ac:dyDescent="0.2">
      <c r="A16" s="54">
        <v>9</v>
      </c>
      <c r="B16" s="41" t="s">
        <v>48</v>
      </c>
      <c r="C16" s="42" t="s">
        <v>50</v>
      </c>
      <c r="D16" s="49">
        <v>36</v>
      </c>
      <c r="E16" s="50">
        <v>36</v>
      </c>
      <c r="F16" s="62"/>
      <c r="G16" s="63">
        <v>10</v>
      </c>
      <c r="H16" s="63">
        <v>7</v>
      </c>
      <c r="I16" s="63">
        <v>7</v>
      </c>
      <c r="J16" s="63">
        <v>9</v>
      </c>
      <c r="K16" s="63">
        <v>6</v>
      </c>
      <c r="L16" s="63">
        <v>8</v>
      </c>
      <c r="M16" s="63">
        <v>5</v>
      </c>
      <c r="N16" s="63">
        <v>12</v>
      </c>
      <c r="O16" s="63">
        <v>5</v>
      </c>
      <c r="P16" s="63">
        <v>6</v>
      </c>
      <c r="Q16" s="63">
        <v>9</v>
      </c>
      <c r="R16" s="63">
        <v>8</v>
      </c>
      <c r="S16" s="63">
        <v>12</v>
      </c>
      <c r="T16" s="63">
        <v>6</v>
      </c>
      <c r="U16" s="63">
        <v>8</v>
      </c>
      <c r="V16" s="63">
        <v>8</v>
      </c>
      <c r="W16" s="63">
        <v>9</v>
      </c>
      <c r="X16" s="63">
        <v>8</v>
      </c>
      <c r="Y16" s="56"/>
      <c r="Z16" s="57">
        <f>IF(G16&gt;(G$7+3),0,(IF(G$5&gt;($E16-18),1,2)+G$7-G16+2))</f>
        <v>0</v>
      </c>
      <c r="AA16" s="57">
        <f>IF(H16&gt;(H$7+3),0,(IF(H$5&gt;($E16-18),1,2)+H$7-H16+2))</f>
        <v>2</v>
      </c>
      <c r="AB16" s="57">
        <f>IF(I16&gt;(I$7+3),0,(IF(I$5&gt;($E16-18),1,2)+I$7-I16+2))</f>
        <v>1</v>
      </c>
      <c r="AC16" s="57">
        <f>IF(J16&gt;(J$7+3),0,(IF(J$5&gt;($E16-18),1,2)+J$7-J16+2))</f>
        <v>0</v>
      </c>
      <c r="AD16" s="57">
        <f>IF(K16&gt;(K$7+3),0,(IF(K$5&gt;($E16-18),1,2)+K$7-K16+2))</f>
        <v>2</v>
      </c>
      <c r="AE16" s="57">
        <f>IF(L16&gt;(L$7+3),0,(IF(L$5&gt;($E16-18),1,2)+L$7-L16+2))</f>
        <v>0</v>
      </c>
      <c r="AF16" s="57">
        <f>IF(M16&gt;(M$7+3),0,(IF(M$5&gt;($E16-18),1,2)+M$7-M16+2))</f>
        <v>3</v>
      </c>
      <c r="AG16" s="57">
        <f>IF(N16&gt;(N$7+3),0,(IF(N$5&gt;($E16-18),1,2)+N$7-N16+2))</f>
        <v>0</v>
      </c>
      <c r="AH16" s="57">
        <f>IF(O16&gt;(O$7+3),0,(IF(O$5&gt;($E16-18),1,2)+O$7-O16+2))</f>
        <v>3</v>
      </c>
      <c r="AI16" s="57">
        <f>IF(P16&gt;(P$7+3),0,(IF(P$5&gt;($E16-18),1,2)+P$7-P16+2))</f>
        <v>2</v>
      </c>
      <c r="AJ16" s="57">
        <f>IF(Q16&gt;(Q$7+3),0,(IF(Q$5&gt;($E16-18),1,2)+Q$7-Q16+2))</f>
        <v>0</v>
      </c>
      <c r="AK16" s="57">
        <f>IF(R16&gt;(R$7+3),0,(IF(R$5&gt;($E16-18),1,2)+R$7-R16+2))</f>
        <v>0</v>
      </c>
      <c r="AL16" s="57">
        <f>IF(S16&gt;(S$7+3),0,(IF(S$5&gt;($E16-18),1,2)+S$7-S16+2))</f>
        <v>0</v>
      </c>
      <c r="AM16" s="57">
        <f>IF(T16&gt;(T$7+3),0,(IF(T$5&gt;($E16-18),1,2)+T$7-T16+2))</f>
        <v>2</v>
      </c>
      <c r="AN16" s="57">
        <f>IF(U16&gt;(U$7+3),0,(IF(U$5&gt;($E16-18),1,2)+U$7-U16+2))</f>
        <v>0</v>
      </c>
      <c r="AO16" s="57">
        <f>IF(V16&gt;(V$7+3),0,(IF(V$5&gt;($E16-18),1,2)+V$7-V16+2))</f>
        <v>1</v>
      </c>
      <c r="AP16" s="57">
        <f>IF(W16&gt;(W$7+3),0,(IF(W$5&gt;($E16-18),1,2)+W$7-W16+2))</f>
        <v>0</v>
      </c>
      <c r="AQ16" s="57">
        <f>IF(X16&gt;(X$7+3),0,(IF(X$5&gt;($E16-18),1,2)+X$7-X16+2))</f>
        <v>0</v>
      </c>
      <c r="AR16" s="63">
        <f>SUM(Z16:AH16)</f>
        <v>11</v>
      </c>
      <c r="AS16" s="63">
        <f>SUM(AI16:AQ16)</f>
        <v>5</v>
      </c>
      <c r="AT16" s="63">
        <f>SUM(Z16:AQ16)</f>
        <v>16</v>
      </c>
      <c r="AU16" s="59"/>
      <c r="AV16" s="55">
        <v>9</v>
      </c>
      <c r="AW16" s="55">
        <v>9</v>
      </c>
      <c r="AX16" s="55">
        <v>9</v>
      </c>
      <c r="AY16" s="55">
        <v>9</v>
      </c>
      <c r="AZ16" s="55">
        <v>9</v>
      </c>
      <c r="BA16" s="55">
        <v>9</v>
      </c>
      <c r="BB16" s="55">
        <v>9</v>
      </c>
      <c r="BC16" s="55">
        <v>9</v>
      </c>
      <c r="BD16" s="55">
        <v>9</v>
      </c>
      <c r="BE16" s="55">
        <v>9</v>
      </c>
      <c r="BF16" s="55">
        <v>9</v>
      </c>
      <c r="BG16" s="55">
        <v>9</v>
      </c>
      <c r="BH16" s="55">
        <v>9</v>
      </c>
      <c r="BI16" s="55">
        <v>9</v>
      </c>
      <c r="BJ16" s="55">
        <v>9</v>
      </c>
      <c r="BK16" s="55">
        <v>9</v>
      </c>
      <c r="BL16" s="55">
        <v>9</v>
      </c>
      <c r="BM16" s="55">
        <v>9</v>
      </c>
      <c r="BN16" s="55"/>
      <c r="BO16" s="60">
        <f>IF(AV16&gt;(AV$7+3),0,(IF(AV$5&gt;($E16-18),1,2)+AV$7-AV16+2))</f>
        <v>0</v>
      </c>
      <c r="BP16" s="60">
        <f>IF(AW16&gt;(AW$7+3),0,(IF(AW$5&gt;($E16-18),1,2)+AW$7-AW16+2))</f>
        <v>0</v>
      </c>
      <c r="BQ16" s="60">
        <f>IF(AX16&gt;(AX$7+3),0,(IF(AX$5&gt;($E16-18),1,2)+AX$7-AX16+2))</f>
        <v>0</v>
      </c>
      <c r="BR16" s="60">
        <f>IF(AY16&gt;(AY$7+3),0,(IF(AY$5&gt;($E16-18),1,2)+AY$7-AY16+2))</f>
        <v>0</v>
      </c>
      <c r="BS16" s="60">
        <f>IF(AZ16&gt;(AZ$7+3),0,(IF(AZ$5&gt;($E16-18),1,2)+AZ$7-AZ16+2))</f>
        <v>0</v>
      </c>
      <c r="BT16" s="60">
        <f>IF(BA16&gt;(BA$7+3),0,(IF(BA$5&gt;($E16-18),1,2)+BA$7-BA16+2))</f>
        <v>0</v>
      </c>
      <c r="BU16" s="60">
        <f>IF(BB16&gt;(BB$7+3),0,(IF(BB$5&gt;($E16-18),1,2)+BB$7-BB16+2))</f>
        <v>0</v>
      </c>
      <c r="BV16" s="60">
        <f>IF(BC16&gt;(BC$7+3),0,(IF(BC$5&gt;($E16-18),1,2)+BC$7-BC16+2))</f>
        <v>0</v>
      </c>
      <c r="BW16" s="60">
        <f>IF(BD16&gt;(BD$7+3),0,(IF(BD$5&gt;($E16-18),1,2)+BD$7-BD16+2))</f>
        <v>0</v>
      </c>
      <c r="BX16" s="60">
        <f>IF(BE16&gt;(BE$7+3),0,(IF(BE$5&gt;($E16-18),1,2)+BE$7-BE16+2))</f>
        <v>0</v>
      </c>
      <c r="BY16" s="60">
        <f>IF(BF16&gt;(BF$7+3),0,(IF(BF$5&gt;($E16-18),1,2)+BF$7-BF16+2))</f>
        <v>0</v>
      </c>
      <c r="BZ16" s="60">
        <f>IF(BG16&gt;(BG$7+3),0,(IF(BG$5&gt;($E16-18),1,2)+BG$7-BG16+2))</f>
        <v>0</v>
      </c>
      <c r="CA16" s="60">
        <f>IF(BH16&gt;(BH$7+3),0,(IF(BH$5&gt;($E16-18),1,2)+BH$7-BH16+2))</f>
        <v>0</v>
      </c>
      <c r="CB16" s="60">
        <f>IF(BI16&gt;(BI$7+3),0,(IF(BI$5&gt;($E16-18),1,2)+BI$7-BI16+2))</f>
        <v>0</v>
      </c>
      <c r="CC16" s="60">
        <f>IF(BJ16&gt;(BJ$7+3),0,(IF(BJ$5&gt;($E16-18),1,2)+BJ$7-BJ16+2))</f>
        <v>0</v>
      </c>
      <c r="CD16" s="60">
        <f>IF(BK16&gt;(BK$7+3),0,(IF(BK$5&gt;($E16-18),1,2)+BK$7-BK16+2))</f>
        <v>0</v>
      </c>
      <c r="CE16" s="60">
        <f>IF(BL16&gt;(BL$7+3),0,(IF(BL$5&gt;($E16-18),1,2)+BL$7-BL16+2))</f>
        <v>0</v>
      </c>
      <c r="CF16" s="60">
        <f>IF(BM16&gt;(BM$7+3),0,(IF(BM$5&gt;($E16-18),1,2)+BM$7-BM16+2))</f>
        <v>0</v>
      </c>
      <c r="CG16" s="55">
        <f>SUM(BO16:BW16)</f>
        <v>0</v>
      </c>
      <c r="CH16" s="55">
        <f>SUM(BX16:CF16)</f>
        <v>0</v>
      </c>
      <c r="CI16" s="55">
        <f>SUM(BO16:CF16)</f>
        <v>0</v>
      </c>
      <c r="CJ16" s="55">
        <f>CI16+AT16</f>
        <v>16</v>
      </c>
    </row>
  </sheetData>
  <sortState ref="B8:CJ16">
    <sortCondition descending="1" ref="CJ8:CJ16"/>
    <sortCondition descending="1" ref="CH8:CH16"/>
  </sortState>
  <mergeCells count="16">
    <mergeCell ref="D6:D7"/>
    <mergeCell ref="E6:E7"/>
    <mergeCell ref="AR6:AT6"/>
    <mergeCell ref="CG6:CI6"/>
    <mergeCell ref="F3:CJ3"/>
    <mergeCell ref="AR4:AT5"/>
    <mergeCell ref="CG4:CI5"/>
    <mergeCell ref="A4:E5"/>
    <mergeCell ref="F4:X4"/>
    <mergeCell ref="Z4:AQ4"/>
    <mergeCell ref="AU4:BM4"/>
    <mergeCell ref="BO4:CF4"/>
    <mergeCell ref="CJ4:CJ7"/>
    <mergeCell ref="A6:A7"/>
    <mergeCell ref="B6:B7"/>
    <mergeCell ref="C6:C7"/>
  </mergeCells>
  <printOptions horizontalCentered="1" verticalCentered="1"/>
  <pageMargins left="0" right="0" top="0.78740157480314965" bottom="0.78740157480314965" header="0.31496062992125984" footer="0.31496062992125984"/>
  <pageSetup paperSize="9" scale="8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workbookViewId="0">
      <selection activeCell="P22" sqref="P22"/>
    </sheetView>
  </sheetViews>
  <sheetFormatPr defaultRowHeight="18" customHeight="1" x14ac:dyDescent="0.25"/>
  <cols>
    <col min="1" max="1" width="5.42578125" style="3" bestFit="1" customWidth="1"/>
    <col min="2" max="2" width="15.85546875" style="5" bestFit="1" customWidth="1"/>
    <col min="3" max="3" width="6.42578125" style="3" bestFit="1" customWidth="1"/>
    <col min="4" max="4" width="5.7109375" style="3" customWidth="1"/>
    <col min="5" max="5" width="4.28515625" style="3" bestFit="1" customWidth="1"/>
    <col min="6" max="23" width="2.7109375" style="10" customWidth="1"/>
    <col min="24" max="25" width="4.5703125" style="10" customWidth="1"/>
    <col min="26" max="26" width="6.7109375" style="10" bestFit="1" customWidth="1"/>
    <col min="27" max="27" width="4.5703125" style="10" customWidth="1"/>
    <col min="28" max="45" width="2.7109375" style="4" customWidth="1"/>
    <col min="46" max="47" width="4.5703125" style="4" customWidth="1"/>
    <col min="48" max="48" width="6.5703125" style="4" customWidth="1"/>
    <col min="49" max="49" width="4.5703125" style="4" customWidth="1"/>
    <col min="50" max="50" width="6.7109375" style="7" customWidth="1"/>
    <col min="51" max="51" width="4.5703125" style="7" customWidth="1"/>
    <col min="52" max="16384" width="9.140625" style="4"/>
  </cols>
  <sheetData>
    <row r="1" spans="1:51" s="2" customFormat="1" ht="18" customHeight="1" x14ac:dyDescent="0.25">
      <c r="A1" s="1"/>
      <c r="B1" s="11"/>
      <c r="C1" s="1"/>
      <c r="D1" s="1"/>
      <c r="E1" s="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X1" s="12"/>
      <c r="AY1" s="12"/>
    </row>
    <row r="2" spans="1:51" s="2" customFormat="1" ht="18" customHeight="1" x14ac:dyDescent="0.25">
      <c r="A2" s="1"/>
      <c r="C2" s="15"/>
      <c r="D2" s="15"/>
      <c r="E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X2" s="12"/>
      <c r="AY2" s="12"/>
    </row>
    <row r="3" spans="1:51" ht="18" customHeight="1" x14ac:dyDescent="0.25">
      <c r="B3" s="32"/>
      <c r="C3" s="31"/>
      <c r="D3" s="31"/>
      <c r="E3" s="31"/>
      <c r="F3" s="112" t="s">
        <v>24</v>
      </c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</row>
    <row r="4" spans="1:51" s="6" customFormat="1" ht="18" customHeight="1" x14ac:dyDescent="0.25">
      <c r="A4" s="116"/>
      <c r="B4" s="117"/>
      <c r="C4" s="117"/>
      <c r="D4" s="117"/>
      <c r="E4" s="117"/>
      <c r="F4" s="114" t="s">
        <v>4</v>
      </c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 t="s">
        <v>5</v>
      </c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1" t="s">
        <v>23</v>
      </c>
      <c r="AY4" s="111"/>
    </row>
    <row r="5" spans="1:51" s="8" customFormat="1" ht="18" customHeight="1" x14ac:dyDescent="0.25">
      <c r="A5" s="34"/>
      <c r="B5" s="108" t="s">
        <v>1</v>
      </c>
      <c r="C5" s="108" t="s">
        <v>0</v>
      </c>
      <c r="D5" s="108" t="s">
        <v>2</v>
      </c>
      <c r="E5" s="108" t="s">
        <v>16</v>
      </c>
      <c r="F5" s="113" t="s">
        <v>17</v>
      </c>
      <c r="G5" s="113"/>
      <c r="H5" s="113"/>
      <c r="I5" s="113"/>
      <c r="J5" s="113"/>
      <c r="K5" s="113"/>
      <c r="L5" s="113"/>
      <c r="M5" s="113"/>
      <c r="N5" s="113"/>
      <c r="O5" s="113" t="s">
        <v>18</v>
      </c>
      <c r="P5" s="113"/>
      <c r="Q5" s="113"/>
      <c r="R5" s="113"/>
      <c r="S5" s="113"/>
      <c r="T5" s="113"/>
      <c r="U5" s="113"/>
      <c r="V5" s="113"/>
      <c r="W5" s="113"/>
      <c r="X5" s="113" t="s">
        <v>20</v>
      </c>
      <c r="Y5" s="113"/>
      <c r="Z5" s="113"/>
      <c r="AA5" s="113"/>
      <c r="AB5" s="113" t="s">
        <v>17</v>
      </c>
      <c r="AC5" s="113"/>
      <c r="AD5" s="113"/>
      <c r="AE5" s="113"/>
      <c r="AF5" s="113"/>
      <c r="AG5" s="113"/>
      <c r="AH5" s="113"/>
      <c r="AI5" s="113"/>
      <c r="AJ5" s="113"/>
      <c r="AK5" s="113" t="s">
        <v>18</v>
      </c>
      <c r="AL5" s="113"/>
      <c r="AM5" s="113"/>
      <c r="AN5" s="113"/>
      <c r="AO5" s="113"/>
      <c r="AP5" s="113"/>
      <c r="AQ5" s="113"/>
      <c r="AR5" s="113"/>
      <c r="AS5" s="113"/>
      <c r="AT5" s="113" t="s">
        <v>20</v>
      </c>
      <c r="AU5" s="113"/>
      <c r="AV5" s="113"/>
      <c r="AW5" s="115"/>
      <c r="AX5" s="110" t="s">
        <v>3</v>
      </c>
      <c r="AY5" s="110" t="s">
        <v>6</v>
      </c>
    </row>
    <row r="6" spans="1:51" s="8" customFormat="1" ht="18" customHeight="1" x14ac:dyDescent="0.25">
      <c r="A6" s="33"/>
      <c r="B6" s="109"/>
      <c r="C6" s="109"/>
      <c r="D6" s="109"/>
      <c r="E6" s="109"/>
      <c r="F6" s="36">
        <v>1</v>
      </c>
      <c r="G6" s="36">
        <v>2</v>
      </c>
      <c r="H6" s="36">
        <v>3</v>
      </c>
      <c r="I6" s="36">
        <v>4</v>
      </c>
      <c r="J6" s="36">
        <v>5</v>
      </c>
      <c r="K6" s="36">
        <v>6</v>
      </c>
      <c r="L6" s="36">
        <v>7</v>
      </c>
      <c r="M6" s="36">
        <v>8</v>
      </c>
      <c r="N6" s="36">
        <v>9</v>
      </c>
      <c r="O6" s="36">
        <v>10</v>
      </c>
      <c r="P6" s="36">
        <v>11</v>
      </c>
      <c r="Q6" s="36">
        <v>12</v>
      </c>
      <c r="R6" s="36">
        <v>13</v>
      </c>
      <c r="S6" s="36">
        <v>14</v>
      </c>
      <c r="T6" s="36">
        <v>15</v>
      </c>
      <c r="U6" s="36">
        <v>16</v>
      </c>
      <c r="V6" s="36">
        <v>17</v>
      </c>
      <c r="W6" s="36">
        <v>18</v>
      </c>
      <c r="X6" s="36" t="s">
        <v>21</v>
      </c>
      <c r="Y6" s="36" t="s">
        <v>22</v>
      </c>
      <c r="Z6" s="36" t="s">
        <v>3</v>
      </c>
      <c r="AA6" s="36" t="s">
        <v>6</v>
      </c>
      <c r="AB6" s="36">
        <v>1</v>
      </c>
      <c r="AC6" s="36">
        <v>2</v>
      </c>
      <c r="AD6" s="36">
        <v>3</v>
      </c>
      <c r="AE6" s="36">
        <v>4</v>
      </c>
      <c r="AF6" s="36">
        <v>5</v>
      </c>
      <c r="AG6" s="36">
        <v>6</v>
      </c>
      <c r="AH6" s="36">
        <v>7</v>
      </c>
      <c r="AI6" s="36">
        <v>8</v>
      </c>
      <c r="AJ6" s="36">
        <v>9</v>
      </c>
      <c r="AK6" s="36">
        <v>10</v>
      </c>
      <c r="AL6" s="36">
        <v>11</v>
      </c>
      <c r="AM6" s="36">
        <v>12</v>
      </c>
      <c r="AN6" s="36">
        <v>13</v>
      </c>
      <c r="AO6" s="36">
        <v>14</v>
      </c>
      <c r="AP6" s="36">
        <v>15</v>
      </c>
      <c r="AQ6" s="36">
        <v>16</v>
      </c>
      <c r="AR6" s="36">
        <v>17</v>
      </c>
      <c r="AS6" s="36">
        <v>18</v>
      </c>
      <c r="AT6" s="36" t="s">
        <v>21</v>
      </c>
      <c r="AU6" s="36" t="s">
        <v>22</v>
      </c>
      <c r="AV6" s="36" t="s">
        <v>3</v>
      </c>
      <c r="AW6" s="37" t="s">
        <v>6</v>
      </c>
      <c r="AX6" s="110"/>
      <c r="AY6" s="110"/>
    </row>
    <row r="7" spans="1:51" ht="18" customHeight="1" x14ac:dyDescent="0.25">
      <c r="A7" s="13" t="s">
        <v>111</v>
      </c>
      <c r="B7" s="98" t="s">
        <v>96</v>
      </c>
      <c r="C7" s="40" t="s">
        <v>50</v>
      </c>
      <c r="D7" s="49">
        <v>15.1</v>
      </c>
      <c r="E7" s="45">
        <v>15</v>
      </c>
      <c r="F7" s="13">
        <v>4</v>
      </c>
      <c r="G7" s="13">
        <v>6</v>
      </c>
      <c r="H7" s="13">
        <v>5</v>
      </c>
      <c r="I7" s="13">
        <v>3</v>
      </c>
      <c r="J7" s="13">
        <v>4</v>
      </c>
      <c r="K7" s="13">
        <v>3</v>
      </c>
      <c r="L7" s="13">
        <v>4</v>
      </c>
      <c r="M7" s="13">
        <v>5</v>
      </c>
      <c r="N7" s="13">
        <v>4</v>
      </c>
      <c r="O7" s="13">
        <v>4</v>
      </c>
      <c r="P7" s="13">
        <v>3</v>
      </c>
      <c r="Q7" s="13">
        <v>5</v>
      </c>
      <c r="R7" s="13">
        <v>5</v>
      </c>
      <c r="S7" s="13">
        <v>5</v>
      </c>
      <c r="T7" s="13">
        <v>5</v>
      </c>
      <c r="U7" s="13">
        <v>5</v>
      </c>
      <c r="V7" s="13">
        <v>3</v>
      </c>
      <c r="W7" s="13">
        <v>3</v>
      </c>
      <c r="X7" s="13">
        <f>F7+G7+H7+I7+J7+K7+L7+M7+N7</f>
        <v>38</v>
      </c>
      <c r="Y7" s="13">
        <f>SUM(O7:W7)</f>
        <v>38</v>
      </c>
      <c r="Z7" s="13">
        <f>X7+Y7</f>
        <v>76</v>
      </c>
      <c r="AA7" s="99">
        <f>Z7-E7</f>
        <v>61</v>
      </c>
      <c r="AB7" s="14">
        <v>6</v>
      </c>
      <c r="AC7" s="14">
        <v>6</v>
      </c>
      <c r="AD7" s="14">
        <v>4</v>
      </c>
      <c r="AE7" s="14">
        <v>3</v>
      </c>
      <c r="AF7" s="14">
        <v>4</v>
      </c>
      <c r="AG7" s="14">
        <v>3</v>
      </c>
      <c r="AH7" s="14">
        <v>5</v>
      </c>
      <c r="AI7" s="14">
        <v>6</v>
      </c>
      <c r="AJ7" s="14">
        <v>4</v>
      </c>
      <c r="AK7" s="14">
        <v>4</v>
      </c>
      <c r="AL7" s="14">
        <v>4</v>
      </c>
      <c r="AM7" s="14">
        <v>4</v>
      </c>
      <c r="AN7" s="14">
        <v>6</v>
      </c>
      <c r="AO7" s="14">
        <v>4</v>
      </c>
      <c r="AP7" s="14">
        <v>5</v>
      </c>
      <c r="AQ7" s="14">
        <v>6</v>
      </c>
      <c r="AR7" s="14">
        <v>4</v>
      </c>
      <c r="AS7" s="14">
        <v>5</v>
      </c>
      <c r="AT7" s="14">
        <f>AB7+AC7+AD7+AE7+AF7+AG7+AH7+AI7+AJ7</f>
        <v>41</v>
      </c>
      <c r="AU7" s="14">
        <f>SUM(AK7:AS7)</f>
        <v>42</v>
      </c>
      <c r="AV7" s="14">
        <f>AT7+AU7</f>
        <v>83</v>
      </c>
      <c r="AW7" s="144">
        <f>AV7-E7</f>
        <v>68</v>
      </c>
      <c r="AX7" s="13">
        <f>Z7+AV7</f>
        <v>159</v>
      </c>
      <c r="AY7" s="145"/>
    </row>
    <row r="8" spans="1:51" ht="18" customHeight="1" x14ac:dyDescent="0.25">
      <c r="A8" s="44">
        <v>1</v>
      </c>
      <c r="B8" s="98" t="s">
        <v>100</v>
      </c>
      <c r="C8" s="40" t="s">
        <v>50</v>
      </c>
      <c r="D8" s="49">
        <v>15.1</v>
      </c>
      <c r="E8" s="45">
        <v>15</v>
      </c>
      <c r="F8" s="13">
        <v>5</v>
      </c>
      <c r="G8" s="13">
        <v>4</v>
      </c>
      <c r="H8" s="13">
        <v>5</v>
      </c>
      <c r="I8" s="13">
        <v>4</v>
      </c>
      <c r="J8" s="13">
        <v>4</v>
      </c>
      <c r="K8" s="13">
        <v>3</v>
      </c>
      <c r="L8" s="13">
        <v>5</v>
      </c>
      <c r="M8" s="13">
        <v>5</v>
      </c>
      <c r="N8" s="13">
        <v>5</v>
      </c>
      <c r="O8" s="13">
        <v>5</v>
      </c>
      <c r="P8" s="13">
        <v>4</v>
      </c>
      <c r="Q8" s="13">
        <v>5</v>
      </c>
      <c r="R8" s="13">
        <v>5</v>
      </c>
      <c r="S8" s="13">
        <v>5</v>
      </c>
      <c r="T8" s="13">
        <v>5</v>
      </c>
      <c r="U8" s="13">
        <v>5</v>
      </c>
      <c r="V8" s="13">
        <v>3</v>
      </c>
      <c r="W8" s="13">
        <v>5</v>
      </c>
      <c r="X8" s="13">
        <f>F8+G8+H8+I8+J8+K8+L8+M8+N8</f>
        <v>40</v>
      </c>
      <c r="Y8" s="13">
        <f>SUM(O8:W8)</f>
        <v>42</v>
      </c>
      <c r="Z8" s="14">
        <f>X8+Y8</f>
        <v>82</v>
      </c>
      <c r="AA8" s="99">
        <f>Z8-E8</f>
        <v>67</v>
      </c>
      <c r="AB8" s="14">
        <v>5</v>
      </c>
      <c r="AC8" s="14">
        <v>6</v>
      </c>
      <c r="AD8" s="14">
        <v>6</v>
      </c>
      <c r="AE8" s="14">
        <v>3</v>
      </c>
      <c r="AF8" s="14">
        <v>5</v>
      </c>
      <c r="AG8" s="14">
        <v>3</v>
      </c>
      <c r="AH8" s="14">
        <v>7</v>
      </c>
      <c r="AI8" s="14">
        <v>6</v>
      </c>
      <c r="AJ8" s="14">
        <v>4</v>
      </c>
      <c r="AK8" s="14">
        <v>3</v>
      </c>
      <c r="AL8" s="14">
        <v>3</v>
      </c>
      <c r="AM8" s="14">
        <v>4</v>
      </c>
      <c r="AN8" s="14">
        <v>5</v>
      </c>
      <c r="AO8" s="14">
        <v>5</v>
      </c>
      <c r="AP8" s="14">
        <v>5</v>
      </c>
      <c r="AQ8" s="14">
        <v>6</v>
      </c>
      <c r="AR8" s="14">
        <v>3</v>
      </c>
      <c r="AS8" s="14">
        <v>5</v>
      </c>
      <c r="AT8" s="14">
        <f>AB8+AC8+AD8+AE8+AF8+AG8+AH8+AI8+AJ8</f>
        <v>45</v>
      </c>
      <c r="AU8" s="14">
        <f>SUM(AK8:AS8)</f>
        <v>39</v>
      </c>
      <c r="AV8" s="14">
        <f>AT8+AU8</f>
        <v>84</v>
      </c>
      <c r="AW8" s="144">
        <f>AV8-E8</f>
        <v>69</v>
      </c>
      <c r="AX8" s="13">
        <f>Z8+AV8</f>
        <v>166</v>
      </c>
      <c r="AY8" s="99">
        <f>AA8+AW8</f>
        <v>136</v>
      </c>
    </row>
    <row r="9" spans="1:51" ht="18" customHeight="1" x14ac:dyDescent="0.25">
      <c r="A9" s="13">
        <v>2</v>
      </c>
      <c r="B9" s="98" t="s">
        <v>98</v>
      </c>
      <c r="C9" s="40" t="s">
        <v>50</v>
      </c>
      <c r="D9" s="49">
        <v>15.3</v>
      </c>
      <c r="E9" s="45">
        <v>16</v>
      </c>
      <c r="F9" s="13">
        <v>5</v>
      </c>
      <c r="G9" s="13">
        <v>5</v>
      </c>
      <c r="H9" s="13">
        <v>4</v>
      </c>
      <c r="I9" s="13">
        <v>4</v>
      </c>
      <c r="J9" s="13">
        <v>4</v>
      </c>
      <c r="K9" s="13">
        <v>3</v>
      </c>
      <c r="L9" s="13">
        <v>4</v>
      </c>
      <c r="M9" s="13">
        <v>7</v>
      </c>
      <c r="N9" s="13">
        <v>4</v>
      </c>
      <c r="O9" s="13">
        <v>4</v>
      </c>
      <c r="P9" s="13">
        <v>4</v>
      </c>
      <c r="Q9" s="13">
        <v>5</v>
      </c>
      <c r="R9" s="13">
        <v>6</v>
      </c>
      <c r="S9" s="13">
        <v>6</v>
      </c>
      <c r="T9" s="13">
        <v>5</v>
      </c>
      <c r="U9" s="13">
        <v>5</v>
      </c>
      <c r="V9" s="13">
        <v>4</v>
      </c>
      <c r="W9" s="13">
        <v>8</v>
      </c>
      <c r="X9" s="13">
        <f>F9+G9+H9+I9+J9+K9+L9+M9+N9</f>
        <v>40</v>
      </c>
      <c r="Y9" s="13">
        <f>SUM(O9:W9)</f>
        <v>47</v>
      </c>
      <c r="Z9" s="14">
        <f>X9+Y9</f>
        <v>87</v>
      </c>
      <c r="AA9" s="99">
        <f>Z9-E9</f>
        <v>71</v>
      </c>
      <c r="AB9" s="13">
        <v>5</v>
      </c>
      <c r="AC9" s="13">
        <v>5</v>
      </c>
      <c r="AD9" s="13">
        <v>5</v>
      </c>
      <c r="AE9" s="13">
        <v>4</v>
      </c>
      <c r="AF9" s="13">
        <v>4</v>
      </c>
      <c r="AG9" s="13">
        <v>4</v>
      </c>
      <c r="AH9" s="13">
        <v>4</v>
      </c>
      <c r="AI9" s="13">
        <v>7</v>
      </c>
      <c r="AJ9" s="13">
        <v>5</v>
      </c>
      <c r="AK9" s="13">
        <v>5</v>
      </c>
      <c r="AL9" s="13">
        <v>4</v>
      </c>
      <c r="AM9" s="13">
        <v>4</v>
      </c>
      <c r="AN9" s="13">
        <v>5</v>
      </c>
      <c r="AO9" s="13">
        <v>4</v>
      </c>
      <c r="AP9" s="13">
        <v>5</v>
      </c>
      <c r="AQ9" s="13">
        <v>6</v>
      </c>
      <c r="AR9" s="13">
        <v>3</v>
      </c>
      <c r="AS9" s="13">
        <v>5</v>
      </c>
      <c r="AT9" s="13">
        <f>AB9+AC9+AD9+AE9+AF9+AG9+AH9+AI9+AJ9</f>
        <v>43</v>
      </c>
      <c r="AU9" s="13">
        <f>SUM(AK9:AS9)</f>
        <v>41</v>
      </c>
      <c r="AV9" s="13">
        <f>AT9+AU9</f>
        <v>84</v>
      </c>
      <c r="AW9" s="144">
        <f>AV9-E9</f>
        <v>68</v>
      </c>
      <c r="AX9" s="13">
        <f>Z9+AV9</f>
        <v>171</v>
      </c>
      <c r="AY9" s="99">
        <f>AA9+AW9</f>
        <v>139</v>
      </c>
    </row>
    <row r="10" spans="1:51" ht="18" customHeight="1" x14ac:dyDescent="0.25">
      <c r="A10" s="44">
        <v>3</v>
      </c>
      <c r="B10" s="98" t="s">
        <v>99</v>
      </c>
      <c r="C10" s="40" t="s">
        <v>50</v>
      </c>
      <c r="D10" s="49">
        <v>21.6</v>
      </c>
      <c r="E10" s="45">
        <v>22</v>
      </c>
      <c r="F10" s="13">
        <v>4</v>
      </c>
      <c r="G10" s="13">
        <v>6</v>
      </c>
      <c r="H10" s="13">
        <v>6</v>
      </c>
      <c r="I10" s="13">
        <v>5</v>
      </c>
      <c r="J10" s="13">
        <v>5</v>
      </c>
      <c r="K10" s="13">
        <v>4</v>
      </c>
      <c r="L10" s="13">
        <v>5</v>
      </c>
      <c r="M10" s="13">
        <v>7</v>
      </c>
      <c r="N10" s="13">
        <v>5</v>
      </c>
      <c r="O10" s="13">
        <v>5</v>
      </c>
      <c r="P10" s="13">
        <v>4</v>
      </c>
      <c r="Q10" s="13">
        <v>5</v>
      </c>
      <c r="R10" s="13">
        <v>6</v>
      </c>
      <c r="S10" s="13">
        <v>5</v>
      </c>
      <c r="T10" s="13">
        <v>3</v>
      </c>
      <c r="U10" s="13">
        <v>6</v>
      </c>
      <c r="V10" s="13">
        <v>5</v>
      </c>
      <c r="W10" s="13">
        <v>7</v>
      </c>
      <c r="X10" s="13">
        <f>F10+G10+H10+I10+J10+K10+L10+M10+N10</f>
        <v>47</v>
      </c>
      <c r="Y10" s="13">
        <f>SUM(O10:W10)</f>
        <v>46</v>
      </c>
      <c r="Z10" s="14">
        <f>X10+Y10</f>
        <v>93</v>
      </c>
      <c r="AA10" s="99">
        <f>Z10-E10</f>
        <v>71</v>
      </c>
      <c r="AB10" s="13">
        <v>6</v>
      </c>
      <c r="AC10" s="13">
        <v>7</v>
      </c>
      <c r="AD10" s="13">
        <v>6</v>
      </c>
      <c r="AE10" s="13">
        <v>4</v>
      </c>
      <c r="AF10" s="13">
        <v>6</v>
      </c>
      <c r="AG10" s="13">
        <v>4</v>
      </c>
      <c r="AH10" s="13">
        <v>6</v>
      </c>
      <c r="AI10" s="13">
        <v>6</v>
      </c>
      <c r="AJ10" s="13">
        <v>6</v>
      </c>
      <c r="AK10" s="13">
        <v>5</v>
      </c>
      <c r="AL10" s="13">
        <v>4</v>
      </c>
      <c r="AM10" s="13">
        <v>5</v>
      </c>
      <c r="AN10" s="13">
        <v>6</v>
      </c>
      <c r="AO10" s="13">
        <v>5</v>
      </c>
      <c r="AP10" s="13">
        <v>6</v>
      </c>
      <c r="AQ10" s="13">
        <v>8</v>
      </c>
      <c r="AR10" s="13">
        <v>2</v>
      </c>
      <c r="AS10" s="13">
        <v>5</v>
      </c>
      <c r="AT10" s="13">
        <f>AB10+AC10+AD10+AE10+AF10+AG10+AH10+AI10+AJ10</f>
        <v>51</v>
      </c>
      <c r="AU10" s="13">
        <f>SUM(AK10:AS10)</f>
        <v>46</v>
      </c>
      <c r="AV10" s="13">
        <f>AT10+AU10</f>
        <v>97</v>
      </c>
      <c r="AW10" s="38">
        <f>AV10-E10</f>
        <v>75</v>
      </c>
      <c r="AX10" s="13">
        <f>Z10+AV10</f>
        <v>190</v>
      </c>
      <c r="AY10" s="13">
        <f>AA10+AW10</f>
        <v>146</v>
      </c>
    </row>
    <row r="11" spans="1:51" ht="18" customHeight="1" x14ac:dyDescent="0.25">
      <c r="A11" s="13">
        <v>4</v>
      </c>
      <c r="B11" s="98" t="s">
        <v>101</v>
      </c>
      <c r="C11" s="40" t="s">
        <v>50</v>
      </c>
      <c r="D11" s="49">
        <v>23.5</v>
      </c>
      <c r="E11" s="45">
        <v>24</v>
      </c>
      <c r="F11" s="13">
        <v>5</v>
      </c>
      <c r="G11" s="13">
        <v>6</v>
      </c>
      <c r="H11" s="13">
        <v>8</v>
      </c>
      <c r="I11" s="13">
        <v>2</v>
      </c>
      <c r="J11" s="13">
        <v>6</v>
      </c>
      <c r="K11" s="13">
        <v>4</v>
      </c>
      <c r="L11" s="13">
        <v>4</v>
      </c>
      <c r="M11" s="13">
        <v>5</v>
      </c>
      <c r="N11" s="13">
        <v>4</v>
      </c>
      <c r="O11" s="13">
        <v>5</v>
      </c>
      <c r="P11" s="13">
        <v>3</v>
      </c>
      <c r="Q11" s="13">
        <v>5</v>
      </c>
      <c r="R11" s="13">
        <v>6</v>
      </c>
      <c r="S11" s="13">
        <v>8</v>
      </c>
      <c r="T11" s="13">
        <v>8</v>
      </c>
      <c r="U11" s="13">
        <v>7</v>
      </c>
      <c r="V11" s="13">
        <v>4</v>
      </c>
      <c r="W11" s="13">
        <v>4</v>
      </c>
      <c r="X11" s="13">
        <f>F11+G11+H11+I11+J11+K11+L11+M11+N11</f>
        <v>44</v>
      </c>
      <c r="Y11" s="13">
        <f>SUM(O11:W11)</f>
        <v>50</v>
      </c>
      <c r="Z11" s="14">
        <f>X11+Y11</f>
        <v>94</v>
      </c>
      <c r="AA11" s="99">
        <f>Z11-E11</f>
        <v>70</v>
      </c>
      <c r="AB11" s="13">
        <v>6</v>
      </c>
      <c r="AC11" s="13">
        <v>8</v>
      </c>
      <c r="AD11" s="13">
        <v>6</v>
      </c>
      <c r="AE11" s="13">
        <v>6</v>
      </c>
      <c r="AF11" s="13">
        <v>4</v>
      </c>
      <c r="AG11" s="13">
        <v>4</v>
      </c>
      <c r="AH11" s="13">
        <v>6</v>
      </c>
      <c r="AI11" s="13">
        <v>8</v>
      </c>
      <c r="AJ11" s="13">
        <v>5</v>
      </c>
      <c r="AK11" s="13">
        <v>4</v>
      </c>
      <c r="AL11" s="13">
        <v>5</v>
      </c>
      <c r="AM11" s="13">
        <v>6</v>
      </c>
      <c r="AN11" s="13">
        <v>6</v>
      </c>
      <c r="AO11" s="13">
        <v>5</v>
      </c>
      <c r="AP11" s="13">
        <v>5</v>
      </c>
      <c r="AQ11" s="13">
        <v>6</v>
      </c>
      <c r="AR11" s="13">
        <v>4</v>
      </c>
      <c r="AS11" s="13">
        <v>6</v>
      </c>
      <c r="AT11" s="13">
        <f>AB11+AC11+AD11+AE11+AF11+AG11+AH11+AI11+AJ11</f>
        <v>53</v>
      </c>
      <c r="AU11" s="13">
        <f>SUM(AK11:AS11)</f>
        <v>47</v>
      </c>
      <c r="AV11" s="13">
        <f>AT11+AU11</f>
        <v>100</v>
      </c>
      <c r="AW11" s="38">
        <f>AV11-E11</f>
        <v>76</v>
      </c>
      <c r="AX11" s="13">
        <f>Z11+AV11</f>
        <v>194</v>
      </c>
      <c r="AY11" s="13">
        <f>AA11+AW11</f>
        <v>146</v>
      </c>
    </row>
    <row r="12" spans="1:51" ht="18" customHeight="1" x14ac:dyDescent="0.25">
      <c r="A12" s="44">
        <v>5</v>
      </c>
      <c r="B12" s="98" t="s">
        <v>102</v>
      </c>
      <c r="C12" s="40" t="s">
        <v>50</v>
      </c>
      <c r="D12" s="49">
        <v>22.2</v>
      </c>
      <c r="E12" s="45">
        <v>23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4</v>
      </c>
      <c r="L12" s="13">
        <v>4</v>
      </c>
      <c r="M12" s="13">
        <v>6</v>
      </c>
      <c r="N12" s="13">
        <v>5</v>
      </c>
      <c r="O12" s="13">
        <v>5</v>
      </c>
      <c r="P12" s="13">
        <v>5</v>
      </c>
      <c r="Q12" s="13">
        <v>6</v>
      </c>
      <c r="R12" s="13">
        <v>9</v>
      </c>
      <c r="S12" s="13">
        <v>6</v>
      </c>
      <c r="T12" s="13">
        <v>5</v>
      </c>
      <c r="U12" s="13">
        <v>6</v>
      </c>
      <c r="V12" s="13">
        <v>4</v>
      </c>
      <c r="W12" s="13">
        <v>10</v>
      </c>
      <c r="X12" s="13">
        <f>F12+G12+H12+I12+J12+K12+L12+M12+N12</f>
        <v>44</v>
      </c>
      <c r="Y12" s="13">
        <f>SUM(O12:W12)</f>
        <v>56</v>
      </c>
      <c r="Z12" s="14">
        <f>X12+Y12</f>
        <v>100</v>
      </c>
      <c r="AA12" s="14">
        <f>Z12-E12</f>
        <v>77</v>
      </c>
      <c r="AB12" s="13">
        <v>6</v>
      </c>
      <c r="AC12" s="13">
        <v>8</v>
      </c>
      <c r="AD12" s="13">
        <v>6</v>
      </c>
      <c r="AE12" s="13">
        <v>4</v>
      </c>
      <c r="AF12" s="13">
        <v>5</v>
      </c>
      <c r="AG12" s="13">
        <v>4</v>
      </c>
      <c r="AH12" s="13">
        <v>4</v>
      </c>
      <c r="AI12" s="13">
        <v>8</v>
      </c>
      <c r="AJ12" s="13">
        <v>4</v>
      </c>
      <c r="AK12" s="13">
        <v>5</v>
      </c>
      <c r="AL12" s="13">
        <v>3</v>
      </c>
      <c r="AM12" s="13">
        <v>6</v>
      </c>
      <c r="AN12" s="13">
        <v>6</v>
      </c>
      <c r="AO12" s="13">
        <v>6</v>
      </c>
      <c r="AP12" s="13">
        <v>5</v>
      </c>
      <c r="AQ12" s="13">
        <v>7</v>
      </c>
      <c r="AR12" s="13">
        <v>5</v>
      </c>
      <c r="AS12" s="13">
        <v>4</v>
      </c>
      <c r="AT12" s="13">
        <f>AB12+AC12+AD12+AE12+AF12+AG12+AH12+AI12+AJ12</f>
        <v>49</v>
      </c>
      <c r="AU12" s="13">
        <f>SUM(AK12:AS12)</f>
        <v>47</v>
      </c>
      <c r="AV12" s="13">
        <f>AT12+AU12</f>
        <v>96</v>
      </c>
      <c r="AW12" s="38">
        <f>AV12-E12</f>
        <v>73</v>
      </c>
      <c r="AX12" s="13">
        <f>Z12+AV12</f>
        <v>196</v>
      </c>
      <c r="AY12" s="13">
        <f>AA12+AW12</f>
        <v>150</v>
      </c>
    </row>
    <row r="13" spans="1:51" ht="18" customHeight="1" x14ac:dyDescent="0.25">
      <c r="A13" s="13">
        <v>6</v>
      </c>
      <c r="B13" s="98" t="s">
        <v>97</v>
      </c>
      <c r="C13" s="40" t="s">
        <v>50</v>
      </c>
      <c r="D13" s="49">
        <v>15.4</v>
      </c>
      <c r="E13" s="45">
        <v>16</v>
      </c>
      <c r="F13" s="13">
        <v>4</v>
      </c>
      <c r="G13" s="13">
        <v>6</v>
      </c>
      <c r="H13" s="13">
        <v>6</v>
      </c>
      <c r="I13" s="13">
        <v>4</v>
      </c>
      <c r="J13" s="13">
        <v>5</v>
      </c>
      <c r="K13" s="13">
        <v>4</v>
      </c>
      <c r="L13" s="13">
        <v>5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4</v>
      </c>
      <c r="S13" s="13">
        <v>4</v>
      </c>
      <c r="T13" s="13">
        <v>5</v>
      </c>
      <c r="U13" s="13">
        <v>5</v>
      </c>
      <c r="V13" s="13">
        <v>4</v>
      </c>
      <c r="W13" s="13">
        <v>6</v>
      </c>
      <c r="X13" s="13">
        <f>F13+G13+H13+I13+J13+K13+L13+M13+N13</f>
        <v>43</v>
      </c>
      <c r="Y13" s="13">
        <f>SUM(O13:W13)</f>
        <v>42</v>
      </c>
      <c r="Z13" s="14">
        <f>X13+Y13</f>
        <v>85</v>
      </c>
      <c r="AA13" s="99">
        <f>Z13-E13</f>
        <v>69</v>
      </c>
      <c r="AB13" s="14">
        <v>9</v>
      </c>
      <c r="AC13" s="14">
        <v>9</v>
      </c>
      <c r="AD13" s="14">
        <v>9</v>
      </c>
      <c r="AE13" s="14">
        <v>9</v>
      </c>
      <c r="AF13" s="14">
        <v>9</v>
      </c>
      <c r="AG13" s="14">
        <v>9</v>
      </c>
      <c r="AH13" s="14">
        <v>9</v>
      </c>
      <c r="AI13" s="14">
        <v>9</v>
      </c>
      <c r="AJ13" s="14">
        <v>9</v>
      </c>
      <c r="AK13" s="14">
        <v>9</v>
      </c>
      <c r="AL13" s="14">
        <v>9</v>
      </c>
      <c r="AM13" s="14">
        <v>9</v>
      </c>
      <c r="AN13" s="14">
        <v>9</v>
      </c>
      <c r="AO13" s="14">
        <v>9</v>
      </c>
      <c r="AP13" s="14">
        <v>9</v>
      </c>
      <c r="AQ13" s="14">
        <v>9</v>
      </c>
      <c r="AR13" s="14">
        <v>9</v>
      </c>
      <c r="AS13" s="14">
        <v>9</v>
      </c>
      <c r="AT13" s="14">
        <f>AB13+AC13+AD13+AE13+AF13+AG13+AH13+AI13+AJ13</f>
        <v>81</v>
      </c>
      <c r="AU13" s="14">
        <f>SUM(AK13:AS13)</f>
        <v>81</v>
      </c>
      <c r="AV13" s="14">
        <f>AT13+AU13</f>
        <v>162</v>
      </c>
      <c r="AW13" s="38">
        <f>AV13-E13</f>
        <v>146</v>
      </c>
      <c r="AX13" s="13">
        <f>Z13+AV13</f>
        <v>247</v>
      </c>
      <c r="AY13" s="13">
        <f>AA13+AW13</f>
        <v>215</v>
      </c>
    </row>
    <row r="14" spans="1:51" ht="18" customHeight="1" x14ac:dyDescent="0.25">
      <c r="A14" s="44">
        <v>7</v>
      </c>
      <c r="B14" s="98" t="s">
        <v>95</v>
      </c>
      <c r="C14" s="40" t="s">
        <v>50</v>
      </c>
      <c r="D14" s="49">
        <v>17.399999999999999</v>
      </c>
      <c r="E14" s="45">
        <v>18</v>
      </c>
      <c r="F14" s="13">
        <v>7</v>
      </c>
      <c r="G14" s="13">
        <v>5</v>
      </c>
      <c r="H14" s="13">
        <v>6</v>
      </c>
      <c r="I14" s="13">
        <v>3</v>
      </c>
      <c r="J14" s="13">
        <v>8</v>
      </c>
      <c r="K14" s="13">
        <v>5</v>
      </c>
      <c r="L14" s="13">
        <v>5</v>
      </c>
      <c r="M14" s="13">
        <v>6</v>
      </c>
      <c r="N14" s="13">
        <v>4</v>
      </c>
      <c r="O14" s="13">
        <v>6</v>
      </c>
      <c r="P14" s="13">
        <v>4</v>
      </c>
      <c r="Q14" s="13">
        <v>5</v>
      </c>
      <c r="R14" s="13">
        <v>5</v>
      </c>
      <c r="S14" s="13">
        <v>5</v>
      </c>
      <c r="T14" s="13">
        <v>4</v>
      </c>
      <c r="U14" s="13">
        <v>4</v>
      </c>
      <c r="V14" s="13">
        <v>4</v>
      </c>
      <c r="W14" s="13">
        <v>5</v>
      </c>
      <c r="X14" s="13">
        <f>F14+G14+H14+I14+J14+K14+L14+M14+N14</f>
        <v>49</v>
      </c>
      <c r="Y14" s="13">
        <f>SUM(O14:W14)</f>
        <v>42</v>
      </c>
      <c r="Z14" s="14">
        <f>X14+Y14</f>
        <v>91</v>
      </c>
      <c r="AA14" s="14">
        <f>Z14-E14</f>
        <v>73</v>
      </c>
      <c r="AB14" s="13">
        <v>9</v>
      </c>
      <c r="AC14" s="13">
        <v>9</v>
      </c>
      <c r="AD14" s="13">
        <v>9</v>
      </c>
      <c r="AE14" s="13">
        <v>9</v>
      </c>
      <c r="AF14" s="13">
        <v>9</v>
      </c>
      <c r="AG14" s="13">
        <v>9</v>
      </c>
      <c r="AH14" s="13">
        <v>9</v>
      </c>
      <c r="AI14" s="13">
        <v>9</v>
      </c>
      <c r="AJ14" s="13">
        <v>9</v>
      </c>
      <c r="AK14" s="13">
        <v>9</v>
      </c>
      <c r="AL14" s="13">
        <v>9</v>
      </c>
      <c r="AM14" s="13">
        <v>9</v>
      </c>
      <c r="AN14" s="13">
        <v>9</v>
      </c>
      <c r="AO14" s="13">
        <v>9</v>
      </c>
      <c r="AP14" s="13">
        <v>9</v>
      </c>
      <c r="AQ14" s="13">
        <v>9</v>
      </c>
      <c r="AR14" s="13">
        <v>9</v>
      </c>
      <c r="AS14" s="13">
        <v>9</v>
      </c>
      <c r="AT14" s="13">
        <f>AB14+AC14+AD14+AE14+AF14+AG14+AH14+AI14+AJ14</f>
        <v>81</v>
      </c>
      <c r="AU14" s="13">
        <f>SUM(AK14:AS14)</f>
        <v>81</v>
      </c>
      <c r="AV14" s="13">
        <f>AT14+AU14</f>
        <v>162</v>
      </c>
      <c r="AW14" s="38">
        <f>AV14-E14</f>
        <v>144</v>
      </c>
      <c r="AX14" s="13">
        <f>Z14+AV14</f>
        <v>253</v>
      </c>
      <c r="AY14" s="13">
        <f>AA14+AW14</f>
        <v>217</v>
      </c>
    </row>
  </sheetData>
  <sortState ref="B8:AY14">
    <sortCondition ref="AY8:AY14"/>
  </sortState>
  <mergeCells count="17">
    <mergeCell ref="AT5:AW5"/>
    <mergeCell ref="AX5:AX6"/>
    <mergeCell ref="AY5:AY6"/>
    <mergeCell ref="F5:N5"/>
    <mergeCell ref="O5:W5"/>
    <mergeCell ref="X5:AA5"/>
    <mergeCell ref="AB5:AJ5"/>
    <mergeCell ref="F3:AY3"/>
    <mergeCell ref="A4:E4"/>
    <mergeCell ref="F4:AA4"/>
    <mergeCell ref="AB4:AW4"/>
    <mergeCell ref="AX4:AY4"/>
    <mergeCell ref="AK5:AS5"/>
    <mergeCell ref="B5:B6"/>
    <mergeCell ref="C5:C6"/>
    <mergeCell ref="D5:D6"/>
    <mergeCell ref="E5:E6"/>
  </mergeCells>
  <printOptions horizontalCentered="1" verticalCentered="1"/>
  <pageMargins left="0" right="0" top="0.78740157480314965" bottom="0.78740157480314965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J13"/>
  <sheetViews>
    <sheetView workbookViewId="0">
      <selection activeCell="B9" sqref="B9"/>
    </sheetView>
  </sheetViews>
  <sheetFormatPr defaultRowHeight="18" customHeight="1" x14ac:dyDescent="0.25"/>
  <cols>
    <col min="1" max="1" width="2.7109375" style="3" bestFit="1" customWidth="1"/>
    <col min="2" max="2" width="18.140625" style="5" bestFit="1" customWidth="1"/>
    <col min="3" max="3" width="6.42578125" style="3" bestFit="1" customWidth="1"/>
    <col min="4" max="4" width="5.85546875" style="3" bestFit="1" customWidth="1"/>
    <col min="5" max="5" width="4.28515625" style="3" bestFit="1" customWidth="1"/>
    <col min="6" max="6" width="7.140625" style="68" hidden="1" customWidth="1"/>
    <col min="7" max="24" width="2.7109375" style="68" customWidth="1"/>
    <col min="25" max="25" width="1.140625" style="68" hidden="1" customWidth="1"/>
    <col min="26" max="43" width="2.7109375" style="69" hidden="1" customWidth="1"/>
    <col min="44" max="44" width="4.85546875" style="70" customWidth="1"/>
    <col min="45" max="45" width="4.140625" style="70" customWidth="1"/>
    <col min="46" max="46" width="5.28515625" style="70" bestFit="1" customWidth="1"/>
    <col min="47" max="47" width="8.140625" style="68" hidden="1" customWidth="1"/>
    <col min="48" max="65" width="2.7109375" style="68" customWidth="1"/>
    <col min="66" max="66" width="1.140625" style="68" hidden="1" customWidth="1"/>
    <col min="67" max="84" width="2.7109375" style="68" hidden="1" customWidth="1"/>
    <col min="85" max="86" width="3.7109375" style="68" customWidth="1"/>
    <col min="87" max="87" width="5.28515625" style="68" customWidth="1"/>
    <col min="88" max="88" width="6" style="68" customWidth="1"/>
    <col min="89" max="16384" width="9.140625" style="4"/>
  </cols>
  <sheetData>
    <row r="3" spans="1:88" s="2" customFormat="1" ht="18" customHeight="1" x14ac:dyDescent="0.25">
      <c r="B3" s="72"/>
      <c r="C3" s="72"/>
      <c r="D3" s="72"/>
      <c r="E3" s="72"/>
      <c r="F3" s="122" t="s">
        <v>39</v>
      </c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3"/>
      <c r="BU3" s="123"/>
      <c r="BV3" s="123"/>
      <c r="BW3" s="123"/>
      <c r="BX3" s="123"/>
      <c r="BY3" s="123"/>
      <c r="BZ3" s="123"/>
      <c r="CA3" s="123"/>
      <c r="CB3" s="123"/>
      <c r="CC3" s="123"/>
      <c r="CD3" s="123"/>
      <c r="CE3" s="123"/>
      <c r="CF3" s="123"/>
      <c r="CG3" s="123"/>
      <c r="CH3" s="123"/>
      <c r="CI3" s="123"/>
      <c r="CJ3" s="124"/>
    </row>
    <row r="4" spans="1:88" ht="18" customHeight="1" x14ac:dyDescent="0.2">
      <c r="A4" s="135"/>
      <c r="B4" s="135"/>
      <c r="C4" s="135"/>
      <c r="D4" s="135"/>
      <c r="E4" s="135"/>
      <c r="F4" s="136" t="s">
        <v>27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51"/>
      <c r="Z4" s="137" t="s">
        <v>28</v>
      </c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25"/>
      <c r="AS4" s="126"/>
      <c r="AT4" s="126"/>
      <c r="AU4" s="136" t="s">
        <v>29</v>
      </c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51"/>
      <c r="BO4" s="138" t="s">
        <v>28</v>
      </c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29"/>
      <c r="CH4" s="130"/>
      <c r="CI4" s="131"/>
      <c r="CJ4" s="139" t="s">
        <v>30</v>
      </c>
    </row>
    <row r="5" spans="1:88" s="6" customFormat="1" ht="18" customHeight="1" x14ac:dyDescent="0.2">
      <c r="A5" s="135"/>
      <c r="B5" s="135"/>
      <c r="C5" s="135"/>
      <c r="D5" s="135"/>
      <c r="E5" s="135"/>
      <c r="F5" s="73" t="s">
        <v>31</v>
      </c>
      <c r="G5" s="74">
        <v>12</v>
      </c>
      <c r="H5" s="74">
        <v>14</v>
      </c>
      <c r="I5" s="74">
        <v>2</v>
      </c>
      <c r="J5" s="74">
        <v>16</v>
      </c>
      <c r="K5" s="74">
        <v>6</v>
      </c>
      <c r="L5" s="74">
        <v>18</v>
      </c>
      <c r="M5" s="74">
        <v>10</v>
      </c>
      <c r="N5" s="74">
        <v>4</v>
      </c>
      <c r="O5" s="74">
        <v>8</v>
      </c>
      <c r="P5" s="74">
        <v>7</v>
      </c>
      <c r="Q5" s="74">
        <v>15</v>
      </c>
      <c r="R5" s="74">
        <v>1</v>
      </c>
      <c r="S5" s="74">
        <v>17</v>
      </c>
      <c r="T5" s="74">
        <v>13</v>
      </c>
      <c r="U5" s="74">
        <v>9</v>
      </c>
      <c r="V5" s="74">
        <v>3</v>
      </c>
      <c r="W5" s="74">
        <v>11</v>
      </c>
      <c r="X5" s="74">
        <v>5</v>
      </c>
      <c r="Y5" s="81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127"/>
      <c r="AS5" s="128"/>
      <c r="AT5" s="128"/>
      <c r="AU5" s="73" t="s">
        <v>31</v>
      </c>
      <c r="AV5" s="74">
        <v>12</v>
      </c>
      <c r="AW5" s="74">
        <v>14</v>
      </c>
      <c r="AX5" s="74">
        <v>2</v>
      </c>
      <c r="AY5" s="74">
        <v>16</v>
      </c>
      <c r="AZ5" s="74">
        <v>6</v>
      </c>
      <c r="BA5" s="74">
        <v>18</v>
      </c>
      <c r="BB5" s="74">
        <v>10</v>
      </c>
      <c r="BC5" s="74">
        <v>4</v>
      </c>
      <c r="BD5" s="74">
        <v>8</v>
      </c>
      <c r="BE5" s="74">
        <v>7</v>
      </c>
      <c r="BF5" s="74">
        <v>15</v>
      </c>
      <c r="BG5" s="74">
        <v>1</v>
      </c>
      <c r="BH5" s="74">
        <v>17</v>
      </c>
      <c r="BI5" s="74">
        <v>13</v>
      </c>
      <c r="BJ5" s="74">
        <v>9</v>
      </c>
      <c r="BK5" s="74">
        <v>3</v>
      </c>
      <c r="BL5" s="74">
        <v>11</v>
      </c>
      <c r="BM5" s="74">
        <v>5</v>
      </c>
      <c r="BN5" s="51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132"/>
      <c r="CH5" s="133"/>
      <c r="CI5" s="134"/>
      <c r="CJ5" s="139"/>
    </row>
    <row r="6" spans="1:88" s="8" customFormat="1" ht="18" customHeight="1" x14ac:dyDescent="0.2">
      <c r="A6" s="118"/>
      <c r="B6" s="118" t="s">
        <v>1</v>
      </c>
      <c r="C6" s="118" t="s">
        <v>0</v>
      </c>
      <c r="D6" s="118" t="s">
        <v>2</v>
      </c>
      <c r="E6" s="118" t="s">
        <v>16</v>
      </c>
      <c r="F6" s="56" t="s">
        <v>32</v>
      </c>
      <c r="G6" s="56">
        <v>1</v>
      </c>
      <c r="H6" s="56">
        <v>2</v>
      </c>
      <c r="I6" s="56">
        <v>3</v>
      </c>
      <c r="J6" s="56">
        <v>4</v>
      </c>
      <c r="K6" s="56">
        <v>5</v>
      </c>
      <c r="L6" s="56">
        <v>6</v>
      </c>
      <c r="M6" s="56">
        <v>7</v>
      </c>
      <c r="N6" s="56">
        <v>8</v>
      </c>
      <c r="O6" s="56">
        <v>9</v>
      </c>
      <c r="P6" s="56">
        <v>10</v>
      </c>
      <c r="Q6" s="56">
        <v>11</v>
      </c>
      <c r="R6" s="56">
        <v>12</v>
      </c>
      <c r="S6" s="56">
        <v>13</v>
      </c>
      <c r="T6" s="56">
        <v>14</v>
      </c>
      <c r="U6" s="56">
        <v>15</v>
      </c>
      <c r="V6" s="56">
        <v>16</v>
      </c>
      <c r="W6" s="56">
        <v>17</v>
      </c>
      <c r="X6" s="56">
        <v>18</v>
      </c>
      <c r="Y6" s="52"/>
      <c r="Z6" s="76">
        <v>1</v>
      </c>
      <c r="AA6" s="76">
        <v>2</v>
      </c>
      <c r="AB6" s="76">
        <v>3</v>
      </c>
      <c r="AC6" s="76">
        <v>4</v>
      </c>
      <c r="AD6" s="76">
        <v>5</v>
      </c>
      <c r="AE6" s="76">
        <v>6</v>
      </c>
      <c r="AF6" s="76">
        <v>7</v>
      </c>
      <c r="AG6" s="76">
        <v>8</v>
      </c>
      <c r="AH6" s="76">
        <v>9</v>
      </c>
      <c r="AI6" s="76">
        <v>10</v>
      </c>
      <c r="AJ6" s="76">
        <v>11</v>
      </c>
      <c r="AK6" s="76">
        <v>12</v>
      </c>
      <c r="AL6" s="76">
        <v>13</v>
      </c>
      <c r="AM6" s="76">
        <v>14</v>
      </c>
      <c r="AN6" s="76">
        <v>15</v>
      </c>
      <c r="AO6" s="76">
        <v>16</v>
      </c>
      <c r="AP6" s="76">
        <v>17</v>
      </c>
      <c r="AQ6" s="77">
        <v>18</v>
      </c>
      <c r="AR6" s="140" t="s">
        <v>33</v>
      </c>
      <c r="AS6" s="140"/>
      <c r="AT6" s="141"/>
      <c r="AU6" s="56" t="s">
        <v>32</v>
      </c>
      <c r="AV6" s="56">
        <v>1</v>
      </c>
      <c r="AW6" s="56">
        <v>2</v>
      </c>
      <c r="AX6" s="56">
        <v>3</v>
      </c>
      <c r="AY6" s="56">
        <v>4</v>
      </c>
      <c r="AZ6" s="56">
        <v>5</v>
      </c>
      <c r="BA6" s="56">
        <v>6</v>
      </c>
      <c r="BB6" s="56">
        <v>7</v>
      </c>
      <c r="BC6" s="56">
        <v>8</v>
      </c>
      <c r="BD6" s="56">
        <v>9</v>
      </c>
      <c r="BE6" s="56">
        <v>10</v>
      </c>
      <c r="BF6" s="56">
        <v>11</v>
      </c>
      <c r="BG6" s="56">
        <v>12</v>
      </c>
      <c r="BH6" s="56">
        <v>13</v>
      </c>
      <c r="BI6" s="56">
        <v>14</v>
      </c>
      <c r="BJ6" s="56">
        <v>15</v>
      </c>
      <c r="BK6" s="56">
        <v>16</v>
      </c>
      <c r="BL6" s="56">
        <v>17</v>
      </c>
      <c r="BM6" s="56">
        <v>18</v>
      </c>
      <c r="BN6" s="52"/>
      <c r="BO6" s="56">
        <v>1</v>
      </c>
      <c r="BP6" s="56">
        <v>2</v>
      </c>
      <c r="BQ6" s="56">
        <v>3</v>
      </c>
      <c r="BR6" s="56">
        <v>4</v>
      </c>
      <c r="BS6" s="56">
        <v>5</v>
      </c>
      <c r="BT6" s="56">
        <v>6</v>
      </c>
      <c r="BU6" s="56">
        <v>7</v>
      </c>
      <c r="BV6" s="56">
        <v>8</v>
      </c>
      <c r="BW6" s="56">
        <v>9</v>
      </c>
      <c r="BX6" s="56">
        <v>10</v>
      </c>
      <c r="BY6" s="56">
        <v>11</v>
      </c>
      <c r="BZ6" s="56">
        <v>12</v>
      </c>
      <c r="CA6" s="56">
        <v>13</v>
      </c>
      <c r="CB6" s="56">
        <v>14</v>
      </c>
      <c r="CC6" s="56">
        <v>15</v>
      </c>
      <c r="CD6" s="56">
        <v>16</v>
      </c>
      <c r="CE6" s="56">
        <v>17</v>
      </c>
      <c r="CF6" s="56">
        <v>18</v>
      </c>
      <c r="CG6" s="121" t="s">
        <v>34</v>
      </c>
      <c r="CH6" s="121"/>
      <c r="CI6" s="121"/>
      <c r="CJ6" s="139"/>
    </row>
    <row r="7" spans="1:88" s="53" customFormat="1" ht="18" customHeight="1" x14ac:dyDescent="0.2">
      <c r="A7" s="118"/>
      <c r="B7" s="118"/>
      <c r="C7" s="118"/>
      <c r="D7" s="118"/>
      <c r="E7" s="118"/>
      <c r="F7" s="71" t="s">
        <v>35</v>
      </c>
      <c r="G7" s="71">
        <v>4</v>
      </c>
      <c r="H7" s="71">
        <v>5</v>
      </c>
      <c r="I7" s="71">
        <v>4</v>
      </c>
      <c r="J7" s="71">
        <v>3</v>
      </c>
      <c r="K7" s="71">
        <v>4</v>
      </c>
      <c r="L7" s="71">
        <v>3</v>
      </c>
      <c r="M7" s="71">
        <v>4</v>
      </c>
      <c r="N7" s="71">
        <v>5</v>
      </c>
      <c r="O7" s="71">
        <v>4</v>
      </c>
      <c r="P7" s="71">
        <v>4</v>
      </c>
      <c r="Q7" s="71">
        <v>3</v>
      </c>
      <c r="R7" s="71">
        <v>4</v>
      </c>
      <c r="S7" s="71">
        <v>5</v>
      </c>
      <c r="T7" s="71">
        <v>4</v>
      </c>
      <c r="U7" s="71">
        <v>4</v>
      </c>
      <c r="V7" s="71">
        <v>5</v>
      </c>
      <c r="W7" s="71">
        <v>3</v>
      </c>
      <c r="X7" s="71">
        <v>4</v>
      </c>
      <c r="Y7" s="52"/>
      <c r="Z7" s="82"/>
      <c r="AA7" s="82"/>
      <c r="AB7" s="82"/>
      <c r="AC7" s="82"/>
      <c r="AD7" s="82"/>
      <c r="AE7" s="82"/>
      <c r="AF7" s="82"/>
      <c r="AG7" s="82"/>
      <c r="AH7" s="83"/>
      <c r="AI7" s="82"/>
      <c r="AJ7" s="82"/>
      <c r="AK7" s="82"/>
      <c r="AL7" s="82"/>
      <c r="AM7" s="82"/>
      <c r="AN7" s="82"/>
      <c r="AO7" s="82"/>
      <c r="AP7" s="83"/>
      <c r="AQ7" s="84"/>
      <c r="AR7" s="78" t="s">
        <v>36</v>
      </c>
      <c r="AS7" s="78" t="s">
        <v>37</v>
      </c>
      <c r="AT7" s="79" t="s">
        <v>38</v>
      </c>
      <c r="AU7" s="80" t="s">
        <v>35</v>
      </c>
      <c r="AV7" s="71">
        <v>4</v>
      </c>
      <c r="AW7" s="71">
        <v>5</v>
      </c>
      <c r="AX7" s="71">
        <v>4</v>
      </c>
      <c r="AY7" s="71">
        <v>3</v>
      </c>
      <c r="AZ7" s="71">
        <v>4</v>
      </c>
      <c r="BA7" s="71">
        <v>3</v>
      </c>
      <c r="BB7" s="71">
        <v>4</v>
      </c>
      <c r="BC7" s="71">
        <v>5</v>
      </c>
      <c r="BD7" s="71">
        <v>4</v>
      </c>
      <c r="BE7" s="71">
        <v>4</v>
      </c>
      <c r="BF7" s="71">
        <v>3</v>
      </c>
      <c r="BG7" s="71">
        <v>4</v>
      </c>
      <c r="BH7" s="71">
        <v>5</v>
      </c>
      <c r="BI7" s="71">
        <v>4</v>
      </c>
      <c r="BJ7" s="71">
        <v>4</v>
      </c>
      <c r="BK7" s="71">
        <v>5</v>
      </c>
      <c r="BL7" s="71">
        <v>3</v>
      </c>
      <c r="BM7" s="71">
        <v>4</v>
      </c>
      <c r="BN7" s="52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87" t="s">
        <v>36</v>
      </c>
      <c r="CH7" s="87" t="s">
        <v>37</v>
      </c>
      <c r="CI7" s="87" t="s">
        <v>38</v>
      </c>
      <c r="CJ7" s="139"/>
    </row>
    <row r="8" spans="1:88" ht="18" customHeight="1" x14ac:dyDescent="0.25">
      <c r="A8" s="54">
        <v>1</v>
      </c>
      <c r="B8" s="98" t="s">
        <v>105</v>
      </c>
      <c r="C8" s="40" t="s">
        <v>50</v>
      </c>
      <c r="D8" s="45">
        <v>25.3</v>
      </c>
      <c r="E8" s="45">
        <v>26</v>
      </c>
      <c r="F8" s="100"/>
      <c r="G8" s="58">
        <v>4</v>
      </c>
      <c r="H8" s="58">
        <v>6</v>
      </c>
      <c r="I8" s="58">
        <v>5</v>
      </c>
      <c r="J8" s="58">
        <v>3</v>
      </c>
      <c r="K8" s="58">
        <v>4</v>
      </c>
      <c r="L8" s="58">
        <v>3</v>
      </c>
      <c r="M8" s="58">
        <v>3</v>
      </c>
      <c r="N8" s="58">
        <v>5</v>
      </c>
      <c r="O8" s="58">
        <v>5</v>
      </c>
      <c r="P8" s="58">
        <v>5</v>
      </c>
      <c r="Q8" s="58">
        <v>5</v>
      </c>
      <c r="R8" s="58">
        <v>5</v>
      </c>
      <c r="S8" s="58">
        <v>5</v>
      </c>
      <c r="T8" s="58">
        <v>5</v>
      </c>
      <c r="U8" s="58">
        <v>5</v>
      </c>
      <c r="V8" s="58">
        <v>5</v>
      </c>
      <c r="W8" s="58">
        <v>4</v>
      </c>
      <c r="X8" s="58">
        <v>4</v>
      </c>
      <c r="Y8" s="56">
        <v>5</v>
      </c>
      <c r="Z8" s="57">
        <f>IF(G8&gt;(G$7+3),0,(IF(G$5&gt;($E8-18),1,2)+G$7-G8+2))</f>
        <v>3</v>
      </c>
      <c r="AA8" s="57">
        <f>IF(H8&gt;(H$7+3),0,(IF(H$5&gt;($E8-18),1,2)+H$7-H8+2))</f>
        <v>2</v>
      </c>
      <c r="AB8" s="57">
        <f>IF(I8&gt;(I$7+3),0,(IF(I$5&gt;($E8-18),1,2)+I$7-I8+2))</f>
        <v>3</v>
      </c>
      <c r="AC8" s="57">
        <f>IF(J8&gt;(J$7+3),0,(IF(J$5&gt;($E8-18),1,2)+J$7-J8+2))</f>
        <v>3</v>
      </c>
      <c r="AD8" s="57">
        <f>IF(K8&gt;(K$7+3),0,(IF(K$5&gt;($E8-18),1,2)+K$7-K8+2))</f>
        <v>4</v>
      </c>
      <c r="AE8" s="57">
        <f>IF(L8&gt;(L$7+3),0,(IF(L$5&gt;($E8-18),1,2)+L$7-L8+2))</f>
        <v>3</v>
      </c>
      <c r="AF8" s="57">
        <f>IF(M8&gt;(M$7+3),0,(IF(M$5&gt;($E8-18),1,2)+M$7-M8+2))</f>
        <v>4</v>
      </c>
      <c r="AG8" s="57">
        <f>IF(N8&gt;(N$7+3),0,(IF(N$5&gt;($E8-18),1,2)+N$7-N8+2))</f>
        <v>4</v>
      </c>
      <c r="AH8" s="57">
        <f>IF(O8&gt;(O$7+3),0,(IF(O$5&gt;($E8-18),1,2)+O$7-O8+2))</f>
        <v>3</v>
      </c>
      <c r="AI8" s="57">
        <f>IF(P8&gt;(P$7+3),0,(IF(P$5&gt;($E8-18),1,2)+P$7-P8+2))</f>
        <v>3</v>
      </c>
      <c r="AJ8" s="57">
        <f>IF(Q8&gt;(Q$7+3),0,(IF(Q$5&gt;($E8-18),1,2)+Q$7-Q8+2))</f>
        <v>1</v>
      </c>
      <c r="AK8" s="57">
        <f>IF(R8&gt;(R$7+3),0,(IF(R$5&gt;($E8-18),1,2)+R$7-R8+2))</f>
        <v>3</v>
      </c>
      <c r="AL8" s="57">
        <f>IF(S8&gt;(S$7+3),0,(IF(S$5&gt;($E8-18),1,2)+S$7-S8+2))</f>
        <v>3</v>
      </c>
      <c r="AM8" s="57">
        <f>IF(T8&gt;(T$7+3),0,(IF(T$5&gt;($E8-18),1,2)+T$7-T8+2))</f>
        <v>2</v>
      </c>
      <c r="AN8" s="57">
        <f>IF(U8&gt;(U$7+3),0,(IF(U$5&gt;($E8-18),1,2)+U$7-U8+2))</f>
        <v>2</v>
      </c>
      <c r="AO8" s="57">
        <f>IF(V8&gt;(V$7+3),0,(IF(V$5&gt;($E8-18),1,2)+V$7-V8+2))</f>
        <v>4</v>
      </c>
      <c r="AP8" s="57">
        <f>IF(W8&gt;(W$7+3),0,(IF(W$5&gt;($E8-18),1,2)+W$7-W8+2))</f>
        <v>2</v>
      </c>
      <c r="AQ8" s="57">
        <f>IF(X8&gt;(X$7+3),0,(IF(X$5&gt;($E8-18),1,2)+X$7-X8+2))</f>
        <v>4</v>
      </c>
      <c r="AR8" s="58">
        <f>SUM(Z8:AH8)</f>
        <v>29</v>
      </c>
      <c r="AS8" s="58">
        <f>SUM(AI8:AQ8)</f>
        <v>24</v>
      </c>
      <c r="AT8" s="58">
        <f>SUM(Z8:AQ8)</f>
        <v>53</v>
      </c>
      <c r="AU8" s="59"/>
      <c r="AV8" s="55">
        <v>5</v>
      </c>
      <c r="AW8" s="55">
        <v>6</v>
      </c>
      <c r="AX8" s="55">
        <v>5</v>
      </c>
      <c r="AY8" s="55">
        <v>5</v>
      </c>
      <c r="AZ8" s="55">
        <v>5</v>
      </c>
      <c r="BA8" s="55">
        <v>4</v>
      </c>
      <c r="BB8" s="55">
        <v>5</v>
      </c>
      <c r="BC8" s="55">
        <v>7</v>
      </c>
      <c r="BD8" s="55">
        <v>6</v>
      </c>
      <c r="BE8" s="55">
        <v>5</v>
      </c>
      <c r="BF8" s="55">
        <v>3</v>
      </c>
      <c r="BG8" s="55">
        <v>7</v>
      </c>
      <c r="BH8" s="55">
        <v>7</v>
      </c>
      <c r="BI8" s="55">
        <v>5</v>
      </c>
      <c r="BJ8" s="55">
        <v>5</v>
      </c>
      <c r="BK8" s="55">
        <v>6</v>
      </c>
      <c r="BL8" s="55">
        <v>3</v>
      </c>
      <c r="BM8" s="55">
        <v>5</v>
      </c>
      <c r="BN8" s="56"/>
      <c r="BO8" s="85">
        <f>IF(AV8&gt;(AV$7+3),0,(IF(AV$5&gt;($E8-18),1,2)+AV$7-AV8+2))</f>
        <v>2</v>
      </c>
      <c r="BP8" s="85">
        <f>IF(AW8&gt;(AW$7+3),0,(IF(AW$5&gt;($E8-18),1,2)+AW$7-AW8+2))</f>
        <v>2</v>
      </c>
      <c r="BQ8" s="85">
        <f>IF(AX8&gt;(AX$7+3),0,(IF(AX$5&gt;($E8-18),1,2)+AX$7-AX8+2))</f>
        <v>3</v>
      </c>
      <c r="BR8" s="85">
        <f>IF(AY8&gt;(AY$7+3),0,(IF(AY$5&gt;($E8-18),1,2)+AY$7-AY8+2))</f>
        <v>1</v>
      </c>
      <c r="BS8" s="85">
        <f>IF(AZ8&gt;(AZ$7+3),0,(IF(AZ$5&gt;($E8-18),1,2)+AZ$7-AZ8+2))</f>
        <v>3</v>
      </c>
      <c r="BT8" s="85">
        <f>IF(BA8&gt;(BA$7+3),0,(IF(BA$5&gt;($E8-18),1,2)+BA$7-BA8+2))</f>
        <v>2</v>
      </c>
      <c r="BU8" s="85">
        <f>IF(BB8&gt;(BB$7+3),0,(IF(BB$5&gt;($E8-18),1,2)+BB$7-BB8+2))</f>
        <v>2</v>
      </c>
      <c r="BV8" s="85">
        <f>IF(BC8&gt;(BC$7+3),0,(IF(BC$5&gt;($E8-18),1,2)+BC$7-BC8+2))</f>
        <v>2</v>
      </c>
      <c r="BW8" s="85">
        <f>IF(BD8&gt;(BD$7+3),0,(IF(BD$5&gt;($E8-18),1,2)+BD$7-BD8+2))</f>
        <v>2</v>
      </c>
      <c r="BX8" s="85">
        <f>IF(BE8&gt;(BE$7+3),0,(IF(BE$5&gt;($E8-18),1,2)+BE$7-BE8+2))</f>
        <v>3</v>
      </c>
      <c r="BY8" s="85">
        <f>IF(BF8&gt;(BF$7+3),0,(IF(BF$5&gt;($E8-18),1,2)+BF$7-BF8+2))</f>
        <v>3</v>
      </c>
      <c r="BZ8" s="85">
        <f>IF(BG8&gt;(BG$7+3),0,(IF(BG$5&gt;($E8-18),1,2)+BG$7-BG8+2))</f>
        <v>1</v>
      </c>
      <c r="CA8" s="85">
        <f>IF(BH8&gt;(BH$7+3),0,(IF(BH$5&gt;($E8-18),1,2)+BH$7-BH8+2))</f>
        <v>1</v>
      </c>
      <c r="CB8" s="85">
        <f>IF(BI8&gt;(BI$7+3),0,(IF(BI$5&gt;($E8-18),1,2)+BI$7-BI8+2))</f>
        <v>2</v>
      </c>
      <c r="CC8" s="85">
        <f>IF(BJ8&gt;(BJ$7+3),0,(IF(BJ$5&gt;($E8-18),1,2)+BJ$7-BJ8+2))</f>
        <v>2</v>
      </c>
      <c r="CD8" s="85">
        <f>IF(BK8&gt;(BK$7+3),0,(IF(BK$5&gt;($E8-18),1,2)+BK$7-BK8+2))</f>
        <v>3</v>
      </c>
      <c r="CE8" s="85">
        <f>IF(BL8&gt;(BL$7+3),0,(IF(BL$5&gt;($E8-18),1,2)+BL$7-BL8+2))</f>
        <v>3</v>
      </c>
      <c r="CF8" s="85">
        <f>IF(BM8&gt;(BM$7+3),0,(IF(BM$5&gt;($E8-18),1,2)+BM$7-BM8+2))</f>
        <v>3</v>
      </c>
      <c r="CG8" s="61">
        <f>SUM(BO8:BW8)</f>
        <v>19</v>
      </c>
      <c r="CH8" s="61">
        <f>SUM(BX8:CF8)</f>
        <v>21</v>
      </c>
      <c r="CI8" s="61">
        <f>SUM(BO8:CF8)</f>
        <v>40</v>
      </c>
      <c r="CJ8" s="61">
        <f>CI8+AT8</f>
        <v>93</v>
      </c>
    </row>
    <row r="9" spans="1:88" ht="18" customHeight="1" x14ac:dyDescent="0.25">
      <c r="A9" s="9">
        <v>2</v>
      </c>
      <c r="B9" s="98" t="s">
        <v>107</v>
      </c>
      <c r="C9" s="40" t="s">
        <v>50</v>
      </c>
      <c r="D9" s="45">
        <v>28.4</v>
      </c>
      <c r="E9" s="45">
        <v>29</v>
      </c>
      <c r="F9" s="64"/>
      <c r="G9" s="63">
        <v>6</v>
      </c>
      <c r="H9" s="63">
        <v>6</v>
      </c>
      <c r="I9" s="63">
        <v>5</v>
      </c>
      <c r="J9" s="63">
        <v>3</v>
      </c>
      <c r="K9" s="63">
        <v>4</v>
      </c>
      <c r="L9" s="63">
        <v>4</v>
      </c>
      <c r="M9" s="63">
        <v>5</v>
      </c>
      <c r="N9" s="63">
        <v>6</v>
      </c>
      <c r="O9" s="63">
        <v>5</v>
      </c>
      <c r="P9" s="63">
        <v>5</v>
      </c>
      <c r="Q9" s="63">
        <v>3</v>
      </c>
      <c r="R9" s="63">
        <v>7</v>
      </c>
      <c r="S9" s="63">
        <v>5</v>
      </c>
      <c r="T9" s="63">
        <v>5</v>
      </c>
      <c r="U9" s="63">
        <v>5</v>
      </c>
      <c r="V9" s="63">
        <v>7</v>
      </c>
      <c r="W9" s="63">
        <v>3</v>
      </c>
      <c r="X9" s="63">
        <v>4</v>
      </c>
      <c r="Y9" s="56">
        <v>5</v>
      </c>
      <c r="Z9" s="57">
        <f>IF(G9&gt;(G$7+3),0,(IF(G$5&gt;($E9-18),1,2)+G$7-G9+2))</f>
        <v>1</v>
      </c>
      <c r="AA9" s="57">
        <f>IF(H9&gt;(H$7+3),0,(IF(H$5&gt;($E9-18),1,2)+H$7-H9+2))</f>
        <v>2</v>
      </c>
      <c r="AB9" s="57">
        <f>IF(I9&gt;(I$7+3),0,(IF(I$5&gt;($E9-18),1,2)+I$7-I9+2))</f>
        <v>3</v>
      </c>
      <c r="AC9" s="57">
        <f>IF(J9&gt;(J$7+3),0,(IF(J$5&gt;($E9-18),1,2)+J$7-J9+2))</f>
        <v>3</v>
      </c>
      <c r="AD9" s="57">
        <f>IF(K9&gt;(K$7+3),0,(IF(K$5&gt;($E9-18),1,2)+K$7-K9+2))</f>
        <v>4</v>
      </c>
      <c r="AE9" s="57">
        <f>IF(L9&gt;(L$7+3),0,(IF(L$5&gt;($E9-18),1,2)+L$7-L9+2))</f>
        <v>2</v>
      </c>
      <c r="AF9" s="57">
        <f>IF(M9&gt;(M$7+3),0,(IF(M$5&gt;($E9-18),1,2)+M$7-M9+2))</f>
        <v>3</v>
      </c>
      <c r="AG9" s="57">
        <f>IF(N9&gt;(N$7+3),0,(IF(N$5&gt;($E9-18),1,2)+N$7-N9+2))</f>
        <v>3</v>
      </c>
      <c r="AH9" s="57">
        <f>IF(O9&gt;(O$7+3),0,(IF(O$5&gt;($E9-18),1,2)+O$7-O9+2))</f>
        <v>3</v>
      </c>
      <c r="AI9" s="57">
        <f>IF(P9&gt;(P$7+3),0,(IF(P$5&gt;($E9-18),1,2)+P$7-P9+2))</f>
        <v>3</v>
      </c>
      <c r="AJ9" s="57">
        <f>IF(Q9&gt;(Q$7+3),0,(IF(Q$5&gt;($E9-18),1,2)+Q$7-Q9+2))</f>
        <v>3</v>
      </c>
      <c r="AK9" s="57">
        <f>IF(R9&gt;(R$7+3),0,(IF(R$5&gt;($E9-18),1,2)+R$7-R9+2))</f>
        <v>1</v>
      </c>
      <c r="AL9" s="57">
        <f>IF(S9&gt;(S$7+3),0,(IF(S$5&gt;($E9-18),1,2)+S$7-S9+2))</f>
        <v>3</v>
      </c>
      <c r="AM9" s="57">
        <f>IF(T9&gt;(T$7+3),0,(IF(T$5&gt;($E9-18),1,2)+T$7-T9+2))</f>
        <v>2</v>
      </c>
      <c r="AN9" s="57">
        <f>IF(U9&gt;(U$7+3),0,(IF(U$5&gt;($E9-18),1,2)+U$7-U9+2))</f>
        <v>3</v>
      </c>
      <c r="AO9" s="57">
        <f>IF(V9&gt;(V$7+3),0,(IF(V$5&gt;($E9-18),1,2)+V$7-V9+2))</f>
        <v>2</v>
      </c>
      <c r="AP9" s="57">
        <f>IF(W9&gt;(W$7+3),0,(IF(W$5&gt;($E9-18),1,2)+W$7-W9+2))</f>
        <v>4</v>
      </c>
      <c r="AQ9" s="57">
        <f>IF(X9&gt;(X$7+3),0,(IF(X$5&gt;($E9-18),1,2)+X$7-X9+2))</f>
        <v>4</v>
      </c>
      <c r="AR9" s="63">
        <f>SUM(Z9:AH9)</f>
        <v>24</v>
      </c>
      <c r="AS9" s="63">
        <f>SUM(AI9:AQ9)</f>
        <v>25</v>
      </c>
      <c r="AT9" s="63">
        <f>SUM(Z9:AQ9)</f>
        <v>49</v>
      </c>
      <c r="AU9" s="59"/>
      <c r="AV9" s="55">
        <v>7</v>
      </c>
      <c r="AW9" s="55">
        <v>6</v>
      </c>
      <c r="AX9" s="55">
        <v>6</v>
      </c>
      <c r="AY9" s="55">
        <v>3</v>
      </c>
      <c r="AZ9" s="55">
        <v>9</v>
      </c>
      <c r="BA9" s="55">
        <v>3</v>
      </c>
      <c r="BB9" s="55">
        <v>6</v>
      </c>
      <c r="BC9" s="55">
        <v>5</v>
      </c>
      <c r="BD9" s="55">
        <v>5</v>
      </c>
      <c r="BE9" s="55">
        <v>5</v>
      </c>
      <c r="BF9" s="55">
        <v>2</v>
      </c>
      <c r="BG9" s="55">
        <v>6</v>
      </c>
      <c r="BH9" s="55">
        <v>5</v>
      </c>
      <c r="BI9" s="55">
        <v>5</v>
      </c>
      <c r="BJ9" s="55">
        <v>5</v>
      </c>
      <c r="BK9" s="55">
        <v>7</v>
      </c>
      <c r="BL9" s="55">
        <v>5</v>
      </c>
      <c r="BM9" s="55">
        <v>7</v>
      </c>
      <c r="BN9" s="56"/>
      <c r="BO9" s="60">
        <f>IF(AV9&gt;(AV$7+3),0,(IF(AV$5&gt;($E9-18),1,2)+AV$7-AV9+2))</f>
        <v>0</v>
      </c>
      <c r="BP9" s="60">
        <f>IF(AW9&gt;(AW$7+3),0,(IF(AW$5&gt;($E9-18),1,2)+AW$7-AW9+2))</f>
        <v>2</v>
      </c>
      <c r="BQ9" s="60">
        <f>IF(AX9&gt;(AX$7+3),0,(IF(AX$5&gt;($E9-18),1,2)+AX$7-AX9+2))</f>
        <v>2</v>
      </c>
      <c r="BR9" s="60">
        <f>IF(AY9&gt;(AY$7+3),0,(IF(AY$5&gt;($E9-18),1,2)+AY$7-AY9+2))</f>
        <v>3</v>
      </c>
      <c r="BS9" s="60">
        <f>IF(AZ9&gt;(AZ$7+3),0,(IF(AZ$5&gt;($E9-18),1,2)+AZ$7-AZ9+2))</f>
        <v>0</v>
      </c>
      <c r="BT9" s="60">
        <f>IF(BA9&gt;(BA$7+3),0,(IF(BA$5&gt;($E9-18),1,2)+BA$7-BA9+2))</f>
        <v>3</v>
      </c>
      <c r="BU9" s="60">
        <f>IF(BB9&gt;(BB$7+3),0,(IF(BB$5&gt;($E9-18),1,2)+BB$7-BB9+2))</f>
        <v>2</v>
      </c>
      <c r="BV9" s="60">
        <f>IF(BC9&gt;(BC$7+3),0,(IF(BC$5&gt;($E9-18),1,2)+BC$7-BC9+2))</f>
        <v>4</v>
      </c>
      <c r="BW9" s="60">
        <f>IF(BD9&gt;(BD$7+3),0,(IF(BD$5&gt;($E9-18),1,2)+BD$7-BD9+2))</f>
        <v>3</v>
      </c>
      <c r="BX9" s="60">
        <f>IF(BE9&gt;(BE$7+3),0,(IF(BE$5&gt;($E9-18),1,2)+BE$7-BE9+2))</f>
        <v>3</v>
      </c>
      <c r="BY9" s="60">
        <f>IF(BF9&gt;(BF$7+3),0,(IF(BF$5&gt;($E9-18),1,2)+BF$7-BF9+2))</f>
        <v>4</v>
      </c>
      <c r="BZ9" s="60">
        <f>IF(BG9&gt;(BG$7+3),0,(IF(BG$5&gt;($E9-18),1,2)+BG$7-BG9+2))</f>
        <v>2</v>
      </c>
      <c r="CA9" s="60">
        <f>IF(BH9&gt;(BH$7+3),0,(IF(BH$5&gt;($E9-18),1,2)+BH$7-BH9+2))</f>
        <v>3</v>
      </c>
      <c r="CB9" s="60">
        <f>IF(BI9&gt;(BI$7+3),0,(IF(BI$5&gt;($E9-18),1,2)+BI$7-BI9+2))</f>
        <v>2</v>
      </c>
      <c r="CC9" s="60">
        <f>IF(BJ9&gt;(BJ$7+3),0,(IF(BJ$5&gt;($E9-18),1,2)+BJ$7-BJ9+2))</f>
        <v>3</v>
      </c>
      <c r="CD9" s="60">
        <f>IF(BK9&gt;(BK$7+3),0,(IF(BK$5&gt;($E9-18),1,2)+BK$7-BK9+2))</f>
        <v>2</v>
      </c>
      <c r="CE9" s="60">
        <f>IF(BL9&gt;(BL$7+3),0,(IF(BL$5&gt;($E9-18),1,2)+BL$7-BL9+2))</f>
        <v>2</v>
      </c>
      <c r="CF9" s="60">
        <f>IF(BM9&gt;(BM$7+3),0,(IF(BM$5&gt;($E9-18),1,2)+BM$7-BM9+2))</f>
        <v>1</v>
      </c>
      <c r="CG9" s="56">
        <f>SUM(BO9:BW9)</f>
        <v>19</v>
      </c>
      <c r="CH9" s="56">
        <f>SUM(BX9:CF9)</f>
        <v>22</v>
      </c>
      <c r="CI9" s="56">
        <f>SUM(BO9:CF9)</f>
        <v>41</v>
      </c>
      <c r="CJ9" s="56">
        <f>CI9+AT9</f>
        <v>90</v>
      </c>
    </row>
    <row r="10" spans="1:88" ht="18" customHeight="1" x14ac:dyDescent="0.2">
      <c r="A10" s="54">
        <v>3</v>
      </c>
      <c r="B10" s="98" t="s">
        <v>108</v>
      </c>
      <c r="C10" s="40" t="s">
        <v>50</v>
      </c>
      <c r="D10" s="45">
        <v>35.799999999999997</v>
      </c>
      <c r="E10" s="45">
        <v>36</v>
      </c>
      <c r="F10" s="62"/>
      <c r="G10" s="63">
        <v>5</v>
      </c>
      <c r="H10" s="63">
        <v>11</v>
      </c>
      <c r="I10" s="63">
        <v>5</v>
      </c>
      <c r="J10" s="63">
        <v>6</v>
      </c>
      <c r="K10" s="63">
        <v>6</v>
      </c>
      <c r="L10" s="63">
        <v>6</v>
      </c>
      <c r="M10" s="63">
        <v>6</v>
      </c>
      <c r="N10" s="63">
        <v>6</v>
      </c>
      <c r="O10" s="63">
        <v>4</v>
      </c>
      <c r="P10" s="63">
        <v>5</v>
      </c>
      <c r="Q10" s="63">
        <v>4</v>
      </c>
      <c r="R10" s="63">
        <v>7</v>
      </c>
      <c r="S10" s="63">
        <v>9</v>
      </c>
      <c r="T10" s="63">
        <v>5</v>
      </c>
      <c r="U10" s="63">
        <v>6</v>
      </c>
      <c r="V10" s="63">
        <v>7</v>
      </c>
      <c r="W10" s="63">
        <v>4</v>
      </c>
      <c r="X10" s="63">
        <v>5</v>
      </c>
      <c r="Y10" s="56"/>
      <c r="Z10" s="57">
        <f>IF(G10&gt;(G$7+3),0,(IF(G$5&gt;($E10-18),1,2)+G$7-G10+2))</f>
        <v>3</v>
      </c>
      <c r="AA10" s="57">
        <f>IF(H10&gt;(H$7+3),0,(IF(H$5&gt;($E10-18),1,2)+H$7-H10+2))</f>
        <v>0</v>
      </c>
      <c r="AB10" s="57">
        <f>IF(I10&gt;(I$7+3),0,(IF(I$5&gt;($E10-18),1,2)+I$7-I10+2))</f>
        <v>3</v>
      </c>
      <c r="AC10" s="57">
        <f>IF(J10&gt;(J$7+3),0,(IF(J$5&gt;($E10-18),1,2)+J$7-J10+2))</f>
        <v>1</v>
      </c>
      <c r="AD10" s="57">
        <f>IF(K10&gt;(K$7+3),0,(IF(K$5&gt;($E10-18),1,2)+K$7-K10+2))</f>
        <v>2</v>
      </c>
      <c r="AE10" s="57">
        <f>IF(L10&gt;(L$7+3),0,(IF(L$5&gt;($E10-18),1,2)+L$7-L10+2))</f>
        <v>1</v>
      </c>
      <c r="AF10" s="57">
        <f>IF(M10&gt;(M$7+3),0,(IF(M$5&gt;($E10-18),1,2)+M$7-M10+2))</f>
        <v>2</v>
      </c>
      <c r="AG10" s="57">
        <f>IF(N10&gt;(N$7+3),0,(IF(N$5&gt;($E10-18),1,2)+N$7-N10+2))</f>
        <v>3</v>
      </c>
      <c r="AH10" s="57">
        <f>IF(O10&gt;(O$7+3),0,(IF(O$5&gt;($E10-18),1,2)+O$7-O10+2))</f>
        <v>4</v>
      </c>
      <c r="AI10" s="57">
        <f>IF(P10&gt;(P$7+3),0,(IF(P$5&gt;($E10-18),1,2)+P$7-P10+2))</f>
        <v>3</v>
      </c>
      <c r="AJ10" s="57">
        <f>IF(Q10&gt;(Q$7+3),0,(IF(Q$5&gt;($E10-18),1,2)+Q$7-Q10+2))</f>
        <v>3</v>
      </c>
      <c r="AK10" s="57">
        <f>IF(R10&gt;(R$7+3),0,(IF(R$5&gt;($E10-18),1,2)+R$7-R10+2))</f>
        <v>1</v>
      </c>
      <c r="AL10" s="57">
        <f>IF(S10&gt;(S$7+3),0,(IF(S$5&gt;($E10-18),1,2)+S$7-S10+2))</f>
        <v>0</v>
      </c>
      <c r="AM10" s="57">
        <f>IF(T10&gt;(T$7+3),0,(IF(T$5&gt;($E10-18),1,2)+T$7-T10+2))</f>
        <v>3</v>
      </c>
      <c r="AN10" s="57">
        <f>IF(U10&gt;(U$7+3),0,(IF(U$5&gt;($E10-18),1,2)+U$7-U10+2))</f>
        <v>2</v>
      </c>
      <c r="AO10" s="57">
        <f>IF(V10&gt;(V$7+3),0,(IF(V$5&gt;($E10-18),1,2)+V$7-V10+2))</f>
        <v>2</v>
      </c>
      <c r="AP10" s="57">
        <f>IF(W10&gt;(W$7+3),0,(IF(W$5&gt;($E10-18),1,2)+W$7-W10+2))</f>
        <v>3</v>
      </c>
      <c r="AQ10" s="57">
        <f>IF(X10&gt;(X$7+3),0,(IF(X$5&gt;($E10-18),1,2)+X$7-X10+2))</f>
        <v>3</v>
      </c>
      <c r="AR10" s="63">
        <f>SUM(Z10:AH10)</f>
        <v>19</v>
      </c>
      <c r="AS10" s="63">
        <f>SUM(AI10:AQ10)</f>
        <v>20</v>
      </c>
      <c r="AT10" s="63">
        <f>SUM(Z10:AQ10)</f>
        <v>39</v>
      </c>
      <c r="AU10" s="59"/>
      <c r="AV10" s="55">
        <v>7</v>
      </c>
      <c r="AW10" s="55">
        <v>6</v>
      </c>
      <c r="AX10" s="55">
        <v>6</v>
      </c>
      <c r="AY10" s="55">
        <v>4</v>
      </c>
      <c r="AZ10" s="55">
        <v>6</v>
      </c>
      <c r="BA10" s="55">
        <v>7</v>
      </c>
      <c r="BB10" s="55">
        <v>7</v>
      </c>
      <c r="BC10" s="55">
        <v>7</v>
      </c>
      <c r="BD10" s="55">
        <v>6</v>
      </c>
      <c r="BE10" s="55">
        <v>5</v>
      </c>
      <c r="BF10" s="55">
        <v>4</v>
      </c>
      <c r="BG10" s="55">
        <v>6</v>
      </c>
      <c r="BH10" s="55">
        <v>8</v>
      </c>
      <c r="BI10" s="55">
        <v>5</v>
      </c>
      <c r="BJ10" s="55">
        <v>5</v>
      </c>
      <c r="BK10" s="55">
        <v>7</v>
      </c>
      <c r="BL10" s="55">
        <v>5</v>
      </c>
      <c r="BM10" s="55">
        <v>6</v>
      </c>
      <c r="BN10" s="56"/>
      <c r="BO10" s="60">
        <f>IF(AV10&gt;(AV$7+3),0,(IF(AV$5&gt;($E10-18),1,2)+AV$7-AV10+2))</f>
        <v>1</v>
      </c>
      <c r="BP10" s="60">
        <f>IF(AW10&gt;(AW$7+3),0,(IF(AW$5&gt;($E10-18),1,2)+AW$7-AW10+2))</f>
        <v>3</v>
      </c>
      <c r="BQ10" s="60">
        <f>IF(AX10&gt;(AX$7+3),0,(IF(AX$5&gt;($E10-18),1,2)+AX$7-AX10+2))</f>
        <v>2</v>
      </c>
      <c r="BR10" s="60">
        <f>IF(AY10&gt;(AY$7+3),0,(IF(AY$5&gt;($E10-18),1,2)+AY$7-AY10+2))</f>
        <v>3</v>
      </c>
      <c r="BS10" s="60">
        <f>IF(AZ10&gt;(AZ$7+3),0,(IF(AZ$5&gt;($E10-18),1,2)+AZ$7-AZ10+2))</f>
        <v>2</v>
      </c>
      <c r="BT10" s="60">
        <f>IF(BA10&gt;(BA$7+3),0,(IF(BA$5&gt;($E10-18),1,2)+BA$7-BA10+2))</f>
        <v>0</v>
      </c>
      <c r="BU10" s="60">
        <f>IF(BB10&gt;(BB$7+3),0,(IF(BB$5&gt;($E10-18),1,2)+BB$7-BB10+2))</f>
        <v>1</v>
      </c>
      <c r="BV10" s="60">
        <f>IF(BC10&gt;(BC$7+3),0,(IF(BC$5&gt;($E10-18),1,2)+BC$7-BC10+2))</f>
        <v>2</v>
      </c>
      <c r="BW10" s="60">
        <f>IF(BD10&gt;(BD$7+3),0,(IF(BD$5&gt;($E10-18),1,2)+BD$7-BD10+2))</f>
        <v>2</v>
      </c>
      <c r="BX10" s="60">
        <f>IF(BE10&gt;(BE$7+3),0,(IF(BE$5&gt;($E10-18),1,2)+BE$7-BE10+2))</f>
        <v>3</v>
      </c>
      <c r="BY10" s="60">
        <f>IF(BF10&gt;(BF$7+3),0,(IF(BF$5&gt;($E10-18),1,2)+BF$7-BF10+2))</f>
        <v>3</v>
      </c>
      <c r="BZ10" s="60">
        <f>IF(BG10&gt;(BG$7+3),0,(IF(BG$5&gt;($E10-18),1,2)+BG$7-BG10+2))</f>
        <v>2</v>
      </c>
      <c r="CA10" s="60">
        <f>IF(BH10&gt;(BH$7+3),0,(IF(BH$5&gt;($E10-18),1,2)+BH$7-BH10+2))</f>
        <v>1</v>
      </c>
      <c r="CB10" s="60">
        <f>IF(BI10&gt;(BI$7+3),0,(IF(BI$5&gt;($E10-18),1,2)+BI$7-BI10+2))</f>
        <v>3</v>
      </c>
      <c r="CC10" s="60">
        <f>IF(BJ10&gt;(BJ$7+3),0,(IF(BJ$5&gt;($E10-18),1,2)+BJ$7-BJ10+2))</f>
        <v>3</v>
      </c>
      <c r="CD10" s="60">
        <f>IF(BK10&gt;(BK$7+3),0,(IF(BK$5&gt;($E10-18),1,2)+BK$7-BK10+2))</f>
        <v>2</v>
      </c>
      <c r="CE10" s="60">
        <f>IF(BL10&gt;(BL$7+3),0,(IF(BL$5&gt;($E10-18),1,2)+BL$7-BL10+2))</f>
        <v>2</v>
      </c>
      <c r="CF10" s="60">
        <f>IF(BM10&gt;(BM$7+3),0,(IF(BM$5&gt;($E10-18),1,2)+BM$7-BM10+2))</f>
        <v>2</v>
      </c>
      <c r="CG10" s="56">
        <f>SUM(BO10:BW10)</f>
        <v>16</v>
      </c>
      <c r="CH10" s="56">
        <f>SUM(BX10:CF10)</f>
        <v>21</v>
      </c>
      <c r="CI10" s="56">
        <f>SUM(BO10:CF10)</f>
        <v>37</v>
      </c>
      <c r="CJ10" s="56">
        <f>CI10+AT10</f>
        <v>76</v>
      </c>
    </row>
    <row r="11" spans="1:88" ht="18" customHeight="1" x14ac:dyDescent="0.2">
      <c r="A11" s="9">
        <v>4</v>
      </c>
      <c r="B11" s="98" t="s">
        <v>103</v>
      </c>
      <c r="C11" s="40" t="s">
        <v>50</v>
      </c>
      <c r="D11" s="45">
        <v>29.2</v>
      </c>
      <c r="E11" s="45">
        <v>30</v>
      </c>
      <c r="F11" s="62"/>
      <c r="G11" s="55">
        <v>7</v>
      </c>
      <c r="H11" s="55">
        <v>8</v>
      </c>
      <c r="I11" s="55">
        <v>5</v>
      </c>
      <c r="J11" s="55">
        <v>6</v>
      </c>
      <c r="K11" s="55">
        <v>4</v>
      </c>
      <c r="L11" s="55">
        <v>5</v>
      </c>
      <c r="M11" s="55">
        <v>6</v>
      </c>
      <c r="N11" s="55">
        <v>5</v>
      </c>
      <c r="O11" s="55">
        <v>6</v>
      </c>
      <c r="P11" s="55">
        <v>5</v>
      </c>
      <c r="Q11" s="55">
        <v>4</v>
      </c>
      <c r="R11" s="55">
        <v>7</v>
      </c>
      <c r="S11" s="55">
        <v>6</v>
      </c>
      <c r="T11" s="55">
        <v>5</v>
      </c>
      <c r="U11" s="55">
        <v>6</v>
      </c>
      <c r="V11" s="55">
        <v>6</v>
      </c>
      <c r="W11" s="55">
        <v>3</v>
      </c>
      <c r="X11" s="55">
        <v>8</v>
      </c>
      <c r="Y11" s="56"/>
      <c r="Z11" s="57">
        <f>IF(G11&gt;(G$7+3),0,(IF(G$5&gt;($E11-18),1,2)+G$7-G11+2))</f>
        <v>1</v>
      </c>
      <c r="AA11" s="57">
        <f>IF(H11&gt;(H$7+3),0,(IF(H$5&gt;($E11-18),1,2)+H$7-H11+2))</f>
        <v>0</v>
      </c>
      <c r="AB11" s="57">
        <f>IF(I11&gt;(I$7+3),0,(IF(I$5&gt;($E11-18),1,2)+I$7-I11+2))</f>
        <v>3</v>
      </c>
      <c r="AC11" s="57">
        <f>IF(J11&gt;(J$7+3),0,(IF(J$5&gt;($E11-18),1,2)+J$7-J11+2))</f>
        <v>0</v>
      </c>
      <c r="AD11" s="57">
        <f>IF(K11&gt;(K$7+3),0,(IF(K$5&gt;($E11-18),1,2)+K$7-K11+2))</f>
        <v>4</v>
      </c>
      <c r="AE11" s="57">
        <f>IF(L11&gt;(L$7+3),0,(IF(L$5&gt;($E11-18),1,2)+L$7-L11+2))</f>
        <v>1</v>
      </c>
      <c r="AF11" s="57">
        <f>IF(M11&gt;(M$7+3),0,(IF(M$5&gt;($E11-18),1,2)+M$7-M11+2))</f>
        <v>2</v>
      </c>
      <c r="AG11" s="57">
        <f>IF(N11&gt;(N$7+3),0,(IF(N$5&gt;($E11-18),1,2)+N$7-N11+2))</f>
        <v>4</v>
      </c>
      <c r="AH11" s="57">
        <f>IF(O11&gt;(O$7+3),0,(IF(O$5&gt;($E11-18),1,2)+O$7-O11+2))</f>
        <v>2</v>
      </c>
      <c r="AI11" s="57">
        <f>IF(P11&gt;(P$7+3),0,(IF(P$5&gt;($E11-18),1,2)+P$7-P11+2))</f>
        <v>3</v>
      </c>
      <c r="AJ11" s="57">
        <f>IF(Q11&gt;(Q$7+3),0,(IF(Q$5&gt;($E11-18),1,2)+Q$7-Q11+2))</f>
        <v>2</v>
      </c>
      <c r="AK11" s="57">
        <f>IF(R11&gt;(R$7+3),0,(IF(R$5&gt;($E11-18),1,2)+R$7-R11+2))</f>
        <v>1</v>
      </c>
      <c r="AL11" s="57">
        <f>IF(S11&gt;(S$7+3),0,(IF(S$5&gt;($E11-18),1,2)+S$7-S11+2))</f>
        <v>2</v>
      </c>
      <c r="AM11" s="57">
        <f>IF(T11&gt;(T$7+3),0,(IF(T$5&gt;($E11-18),1,2)+T$7-T11+2))</f>
        <v>2</v>
      </c>
      <c r="AN11" s="57">
        <f>IF(U11&gt;(U$7+3),0,(IF(U$5&gt;($E11-18),1,2)+U$7-U11+2))</f>
        <v>2</v>
      </c>
      <c r="AO11" s="57">
        <f>IF(V11&gt;(V$7+3),0,(IF(V$5&gt;($E11-18),1,2)+V$7-V11+2))</f>
        <v>3</v>
      </c>
      <c r="AP11" s="57">
        <f>IF(W11&gt;(W$7+3),0,(IF(W$5&gt;($E11-18),1,2)+W$7-W11+2))</f>
        <v>4</v>
      </c>
      <c r="AQ11" s="57">
        <f>IF(X11&gt;(X$7+3),0,(IF(X$5&gt;($E11-18),1,2)+X$7-X11+2))</f>
        <v>0</v>
      </c>
      <c r="AR11" s="63">
        <f>SUM(Z11:AH11)</f>
        <v>17</v>
      </c>
      <c r="AS11" s="63">
        <f>SUM(AI11:AQ11)</f>
        <v>19</v>
      </c>
      <c r="AT11" s="63">
        <f>SUM(Z11:AQ11)</f>
        <v>36</v>
      </c>
      <c r="AU11" s="59"/>
      <c r="AV11" s="55">
        <v>7</v>
      </c>
      <c r="AW11" s="55">
        <v>7</v>
      </c>
      <c r="AX11" s="55">
        <v>8</v>
      </c>
      <c r="AY11" s="55">
        <v>6</v>
      </c>
      <c r="AZ11" s="55">
        <v>5</v>
      </c>
      <c r="BA11" s="55">
        <v>6</v>
      </c>
      <c r="BB11" s="55">
        <v>5</v>
      </c>
      <c r="BC11" s="55">
        <v>7</v>
      </c>
      <c r="BD11" s="55">
        <v>6</v>
      </c>
      <c r="BE11" s="55">
        <v>5</v>
      </c>
      <c r="BF11" s="55">
        <v>4</v>
      </c>
      <c r="BG11" s="55">
        <v>5</v>
      </c>
      <c r="BH11" s="55">
        <v>5</v>
      </c>
      <c r="BI11" s="55">
        <v>6</v>
      </c>
      <c r="BJ11" s="55">
        <v>6</v>
      </c>
      <c r="BK11" s="55">
        <v>7</v>
      </c>
      <c r="BL11" s="55">
        <v>3</v>
      </c>
      <c r="BM11" s="55">
        <v>5</v>
      </c>
      <c r="BN11" s="55"/>
      <c r="BO11" s="60">
        <f>IF(AV11&gt;(AV$7+3),0,(IF(AV$5&gt;($E11-18),1,2)+AV$7-AV11+2))</f>
        <v>1</v>
      </c>
      <c r="BP11" s="60">
        <f>IF(AW11&gt;(AW$7+3),0,(IF(AW$5&gt;($E11-18),1,2)+AW$7-AW11+2))</f>
        <v>1</v>
      </c>
      <c r="BQ11" s="60">
        <f>IF(AX11&gt;(AX$7+3),0,(IF(AX$5&gt;($E11-18),1,2)+AX$7-AX11+2))</f>
        <v>0</v>
      </c>
      <c r="BR11" s="60">
        <f>IF(AY11&gt;(AY$7+3),0,(IF(AY$5&gt;($E11-18),1,2)+AY$7-AY11+2))</f>
        <v>0</v>
      </c>
      <c r="BS11" s="60">
        <f>IF(AZ11&gt;(AZ$7+3),0,(IF(AZ$5&gt;($E11-18),1,2)+AZ$7-AZ11+2))</f>
        <v>3</v>
      </c>
      <c r="BT11" s="60">
        <f>IF(BA11&gt;(BA$7+3),0,(IF(BA$5&gt;($E11-18),1,2)+BA$7-BA11+2))</f>
        <v>0</v>
      </c>
      <c r="BU11" s="60">
        <f>IF(BB11&gt;(BB$7+3),0,(IF(BB$5&gt;($E11-18),1,2)+BB$7-BB11+2))</f>
        <v>3</v>
      </c>
      <c r="BV11" s="60">
        <f>IF(BC11&gt;(BC$7+3),0,(IF(BC$5&gt;($E11-18),1,2)+BC$7-BC11+2))</f>
        <v>2</v>
      </c>
      <c r="BW11" s="60">
        <f>IF(BD11&gt;(BD$7+3),0,(IF(BD$5&gt;($E11-18),1,2)+BD$7-BD11+2))</f>
        <v>2</v>
      </c>
      <c r="BX11" s="60">
        <f>IF(BE11&gt;(BE$7+3),0,(IF(BE$5&gt;($E11-18),1,2)+BE$7-BE11+2))</f>
        <v>3</v>
      </c>
      <c r="BY11" s="60">
        <f>IF(BF11&gt;(BF$7+3),0,(IF(BF$5&gt;($E11-18),1,2)+BF$7-BF11+2))</f>
        <v>2</v>
      </c>
      <c r="BZ11" s="60">
        <f>IF(BG11&gt;(BG$7+3),0,(IF(BG$5&gt;($E11-18),1,2)+BG$7-BG11+2))</f>
        <v>3</v>
      </c>
      <c r="CA11" s="60">
        <f>IF(BH11&gt;(BH$7+3),0,(IF(BH$5&gt;($E11-18),1,2)+BH$7-BH11+2))</f>
        <v>3</v>
      </c>
      <c r="CB11" s="60">
        <f>IF(BI11&gt;(BI$7+3),0,(IF(BI$5&gt;($E11-18),1,2)+BI$7-BI11+2))</f>
        <v>1</v>
      </c>
      <c r="CC11" s="60">
        <f>IF(BJ11&gt;(BJ$7+3),0,(IF(BJ$5&gt;($E11-18),1,2)+BJ$7-BJ11+2))</f>
        <v>2</v>
      </c>
      <c r="CD11" s="60">
        <f>IF(BK11&gt;(BK$7+3),0,(IF(BK$5&gt;($E11-18),1,2)+BK$7-BK11+2))</f>
        <v>2</v>
      </c>
      <c r="CE11" s="60">
        <f>IF(BL11&gt;(BL$7+3),0,(IF(BL$5&gt;($E11-18),1,2)+BL$7-BL11+2))</f>
        <v>4</v>
      </c>
      <c r="CF11" s="60">
        <f>IF(BM11&gt;(BM$7+3),0,(IF(BM$5&gt;($E11-18),1,2)+BM$7-BM11+2))</f>
        <v>3</v>
      </c>
      <c r="CG11" s="55">
        <f>SUM(BO11:BW11)</f>
        <v>12</v>
      </c>
      <c r="CH11" s="55">
        <f>SUM(BX11:CF11)</f>
        <v>23</v>
      </c>
      <c r="CI11" s="55">
        <f>SUM(BO11:CF11)</f>
        <v>35</v>
      </c>
      <c r="CJ11" s="55">
        <f>CI11+AT11</f>
        <v>71</v>
      </c>
    </row>
    <row r="12" spans="1:88" ht="18" customHeight="1" x14ac:dyDescent="0.2">
      <c r="A12" s="54">
        <v>5</v>
      </c>
      <c r="B12" s="98" t="s">
        <v>106</v>
      </c>
      <c r="C12" s="40" t="s">
        <v>50</v>
      </c>
      <c r="D12" s="45">
        <v>30.3</v>
      </c>
      <c r="E12" s="45">
        <v>31</v>
      </c>
      <c r="F12" s="62"/>
      <c r="G12" s="63">
        <v>6</v>
      </c>
      <c r="H12" s="63">
        <v>5</v>
      </c>
      <c r="I12" s="63">
        <v>5</v>
      </c>
      <c r="J12" s="63">
        <v>3</v>
      </c>
      <c r="K12" s="63">
        <v>5</v>
      </c>
      <c r="L12" s="63">
        <v>6</v>
      </c>
      <c r="M12" s="63">
        <v>6</v>
      </c>
      <c r="N12" s="63">
        <v>10</v>
      </c>
      <c r="O12" s="63">
        <v>6</v>
      </c>
      <c r="P12" s="63">
        <v>7</v>
      </c>
      <c r="Q12" s="63">
        <v>5</v>
      </c>
      <c r="R12" s="63">
        <v>7</v>
      </c>
      <c r="S12" s="63">
        <v>5</v>
      </c>
      <c r="T12" s="63">
        <v>6</v>
      </c>
      <c r="U12" s="63">
        <v>8</v>
      </c>
      <c r="V12" s="63">
        <v>7</v>
      </c>
      <c r="W12" s="63">
        <v>4</v>
      </c>
      <c r="X12" s="63">
        <v>7</v>
      </c>
      <c r="Y12" s="56"/>
      <c r="Z12" s="57">
        <f>IF(G12&gt;(G$7+3),0,(IF(G$5&gt;($E12-18),1,2)+G$7-G12+2))</f>
        <v>2</v>
      </c>
      <c r="AA12" s="57">
        <f>IF(H12&gt;(H$7+3),0,(IF(H$5&gt;($E12-18),1,2)+H$7-H12+2))</f>
        <v>3</v>
      </c>
      <c r="AB12" s="57">
        <f>IF(I12&gt;(I$7+3),0,(IF(I$5&gt;($E12-18),1,2)+I$7-I12+2))</f>
        <v>3</v>
      </c>
      <c r="AC12" s="57">
        <f>IF(J12&gt;(J$7+3),0,(IF(J$5&gt;($E12-18),1,2)+J$7-J12+2))</f>
        <v>3</v>
      </c>
      <c r="AD12" s="57">
        <f>IF(K12&gt;(K$7+3),0,(IF(K$5&gt;($E12-18),1,2)+K$7-K12+2))</f>
        <v>3</v>
      </c>
      <c r="AE12" s="57">
        <f>IF(L12&gt;(L$7+3),0,(IF(L$5&gt;($E12-18),1,2)+L$7-L12+2))</f>
        <v>0</v>
      </c>
      <c r="AF12" s="57">
        <f>IF(M12&gt;(M$7+3),0,(IF(M$5&gt;($E12-18),1,2)+M$7-M12+2))</f>
        <v>2</v>
      </c>
      <c r="AG12" s="57">
        <f>IF(N12&gt;(N$7+3),0,(IF(N$5&gt;($E12-18),1,2)+N$7-N12+2))</f>
        <v>0</v>
      </c>
      <c r="AH12" s="57">
        <f>IF(O12&gt;(O$7+3),0,(IF(O$5&gt;($E12-18),1,2)+O$7-O12+2))</f>
        <v>2</v>
      </c>
      <c r="AI12" s="57">
        <f>IF(P12&gt;(P$7+3),0,(IF(P$5&gt;($E12-18),1,2)+P$7-P12+2))</f>
        <v>1</v>
      </c>
      <c r="AJ12" s="57">
        <f>IF(Q12&gt;(Q$7+3),0,(IF(Q$5&gt;($E12-18),1,2)+Q$7-Q12+2))</f>
        <v>1</v>
      </c>
      <c r="AK12" s="57">
        <f>IF(R12&gt;(R$7+3),0,(IF(R$5&gt;($E12-18),1,2)+R$7-R12+2))</f>
        <v>1</v>
      </c>
      <c r="AL12" s="57">
        <f>IF(S12&gt;(S$7+3),0,(IF(S$5&gt;($E12-18),1,2)+S$7-S12+2))</f>
        <v>3</v>
      </c>
      <c r="AM12" s="57">
        <f>IF(T12&gt;(T$7+3),0,(IF(T$5&gt;($E12-18),1,2)+T$7-T12+2))</f>
        <v>2</v>
      </c>
      <c r="AN12" s="57">
        <f>IF(U12&gt;(U$7+3),0,(IF(U$5&gt;($E12-18),1,2)+U$7-U12+2))</f>
        <v>0</v>
      </c>
      <c r="AO12" s="57">
        <f>IF(V12&gt;(V$7+3),0,(IF(V$5&gt;($E12-18),1,2)+V$7-V12+2))</f>
        <v>2</v>
      </c>
      <c r="AP12" s="57">
        <f>IF(W12&gt;(W$7+3),0,(IF(W$5&gt;($E12-18),1,2)+W$7-W12+2))</f>
        <v>3</v>
      </c>
      <c r="AQ12" s="57">
        <f>IF(X12&gt;(X$7+3),0,(IF(X$5&gt;($E12-18),1,2)+X$7-X12+2))</f>
        <v>1</v>
      </c>
      <c r="AR12" s="63">
        <f>SUM(Z12:AH12)</f>
        <v>18</v>
      </c>
      <c r="AS12" s="63">
        <f>SUM(AI12:AQ12)</f>
        <v>14</v>
      </c>
      <c r="AT12" s="63">
        <f>SUM(Z12:AQ12)</f>
        <v>32</v>
      </c>
      <c r="AU12" s="59"/>
      <c r="AV12" s="55">
        <v>7</v>
      </c>
      <c r="AW12" s="55">
        <v>8</v>
      </c>
      <c r="AX12" s="55">
        <v>5</v>
      </c>
      <c r="AY12" s="55">
        <v>5</v>
      </c>
      <c r="AZ12" s="55">
        <v>8</v>
      </c>
      <c r="BA12" s="55">
        <v>5</v>
      </c>
      <c r="BB12" s="55">
        <v>6</v>
      </c>
      <c r="BC12" s="55">
        <v>7</v>
      </c>
      <c r="BD12" s="55">
        <v>5</v>
      </c>
      <c r="BE12" s="55">
        <v>5</v>
      </c>
      <c r="BF12" s="55">
        <v>9</v>
      </c>
      <c r="BG12" s="55">
        <v>9</v>
      </c>
      <c r="BH12" s="55">
        <v>9</v>
      </c>
      <c r="BI12" s="55">
        <v>5</v>
      </c>
      <c r="BJ12" s="55">
        <v>4</v>
      </c>
      <c r="BK12" s="55">
        <v>9</v>
      </c>
      <c r="BL12" s="55">
        <v>4</v>
      </c>
      <c r="BM12" s="55">
        <v>5</v>
      </c>
      <c r="BN12" s="56"/>
      <c r="BO12" s="60">
        <f>IF(AV12&gt;(AV$7+3),0,(IF(AV$5&gt;($E12-18),1,2)+AV$7-AV12+2))</f>
        <v>1</v>
      </c>
      <c r="BP12" s="60">
        <f>IF(AW12&gt;(AW$7+3),0,(IF(AW$5&gt;($E12-18),1,2)+AW$7-AW12+2))</f>
        <v>0</v>
      </c>
      <c r="BQ12" s="60">
        <f>IF(AX12&gt;(AX$7+3),0,(IF(AX$5&gt;($E12-18),1,2)+AX$7-AX12+2))</f>
        <v>3</v>
      </c>
      <c r="BR12" s="60">
        <f>IF(AY12&gt;(AY$7+3),0,(IF(AY$5&gt;($E12-18),1,2)+AY$7-AY12+2))</f>
        <v>1</v>
      </c>
      <c r="BS12" s="60">
        <f>IF(AZ12&gt;(AZ$7+3),0,(IF(AZ$5&gt;($E12-18),1,2)+AZ$7-AZ12+2))</f>
        <v>0</v>
      </c>
      <c r="BT12" s="60">
        <f>IF(BA12&gt;(BA$7+3),0,(IF(BA$5&gt;($E12-18),1,2)+BA$7-BA12+2))</f>
        <v>1</v>
      </c>
      <c r="BU12" s="60">
        <f>IF(BB12&gt;(BB$7+3),0,(IF(BB$5&gt;($E12-18),1,2)+BB$7-BB12+2))</f>
        <v>2</v>
      </c>
      <c r="BV12" s="60">
        <f>IF(BC12&gt;(BC$7+3),0,(IF(BC$5&gt;($E12-18),1,2)+BC$7-BC12+2))</f>
        <v>2</v>
      </c>
      <c r="BW12" s="60">
        <f>IF(BD12&gt;(BD$7+3),0,(IF(BD$5&gt;($E12-18),1,2)+BD$7-BD12+2))</f>
        <v>3</v>
      </c>
      <c r="BX12" s="60">
        <f>IF(BE12&gt;(BE$7+3),0,(IF(BE$5&gt;($E12-18),1,2)+BE$7-BE12+2))</f>
        <v>3</v>
      </c>
      <c r="BY12" s="60">
        <f>IF(BF12&gt;(BF$7+3),0,(IF(BF$5&gt;($E12-18),1,2)+BF$7-BF12+2))</f>
        <v>0</v>
      </c>
      <c r="BZ12" s="60">
        <f>IF(BG12&gt;(BG$7+3),0,(IF(BG$5&gt;($E12-18),1,2)+BG$7-BG12+2))</f>
        <v>0</v>
      </c>
      <c r="CA12" s="60">
        <f>IF(BH12&gt;(BH$7+3),0,(IF(BH$5&gt;($E12-18),1,2)+BH$7-BH12+2))</f>
        <v>0</v>
      </c>
      <c r="CB12" s="60">
        <f>IF(BI12&gt;(BI$7+3),0,(IF(BI$5&gt;($E12-18),1,2)+BI$7-BI12+2))</f>
        <v>3</v>
      </c>
      <c r="CC12" s="60">
        <f>IF(BJ12&gt;(BJ$7+3),0,(IF(BJ$5&gt;($E12-18),1,2)+BJ$7-BJ12+2))</f>
        <v>4</v>
      </c>
      <c r="CD12" s="60">
        <f>IF(BK12&gt;(BK$7+3),0,(IF(BK$5&gt;($E12-18),1,2)+BK$7-BK12+2))</f>
        <v>0</v>
      </c>
      <c r="CE12" s="60">
        <f>IF(BL12&gt;(BL$7+3),0,(IF(BL$5&gt;($E12-18),1,2)+BL$7-BL12+2))</f>
        <v>3</v>
      </c>
      <c r="CF12" s="60">
        <f>IF(BM12&gt;(BM$7+3),0,(IF(BM$5&gt;($E12-18),1,2)+BM$7-BM12+2))</f>
        <v>3</v>
      </c>
      <c r="CG12" s="56">
        <f>SUM(BO12:BW12)</f>
        <v>13</v>
      </c>
      <c r="CH12" s="56">
        <f>SUM(BX12:CF12)</f>
        <v>16</v>
      </c>
      <c r="CI12" s="56">
        <f>SUM(BO12:CF12)</f>
        <v>29</v>
      </c>
      <c r="CJ12" s="56">
        <f>CI12+AT12</f>
        <v>61</v>
      </c>
    </row>
    <row r="13" spans="1:88" ht="18" customHeight="1" x14ac:dyDescent="0.2">
      <c r="A13" s="9">
        <v>6</v>
      </c>
      <c r="B13" s="98" t="s">
        <v>104</v>
      </c>
      <c r="C13" s="40" t="s">
        <v>50</v>
      </c>
      <c r="D13" s="45">
        <v>35.799999999999997</v>
      </c>
      <c r="E13" s="45">
        <v>36</v>
      </c>
      <c r="F13" s="62"/>
      <c r="G13" s="63">
        <v>9</v>
      </c>
      <c r="H13" s="63">
        <v>7</v>
      </c>
      <c r="I13" s="63">
        <v>8</v>
      </c>
      <c r="J13" s="63">
        <v>8</v>
      </c>
      <c r="K13" s="63">
        <v>6</v>
      </c>
      <c r="L13" s="63">
        <v>4</v>
      </c>
      <c r="M13" s="63">
        <v>6</v>
      </c>
      <c r="N13" s="63">
        <v>8</v>
      </c>
      <c r="O13" s="63">
        <v>5</v>
      </c>
      <c r="P13" s="63">
        <v>8</v>
      </c>
      <c r="Q13" s="63">
        <v>4</v>
      </c>
      <c r="R13" s="63">
        <v>6</v>
      </c>
      <c r="S13" s="63">
        <v>6</v>
      </c>
      <c r="T13" s="63">
        <v>6</v>
      </c>
      <c r="U13" s="63">
        <v>7</v>
      </c>
      <c r="V13" s="63">
        <v>6</v>
      </c>
      <c r="W13" s="63">
        <v>7</v>
      </c>
      <c r="X13" s="63">
        <v>4</v>
      </c>
      <c r="Y13" s="56"/>
      <c r="Z13" s="57">
        <f>IF(G13&gt;(G$7+3),0,(IF(G$5&gt;($E13-18),1,2)+G$7-G13+2))</f>
        <v>0</v>
      </c>
      <c r="AA13" s="57">
        <f>IF(H13&gt;(H$7+3),0,(IF(H$5&gt;($E13-18),1,2)+H$7-H13+2))</f>
        <v>2</v>
      </c>
      <c r="AB13" s="57">
        <f>IF(I13&gt;(I$7+3),0,(IF(I$5&gt;($E13-18),1,2)+I$7-I13+2))</f>
        <v>0</v>
      </c>
      <c r="AC13" s="57">
        <f>IF(J13&gt;(J$7+3),0,(IF(J$5&gt;($E13-18),1,2)+J$7-J13+2))</f>
        <v>0</v>
      </c>
      <c r="AD13" s="57">
        <f>IF(K13&gt;(K$7+3),0,(IF(K$5&gt;($E13-18),1,2)+K$7-K13+2))</f>
        <v>2</v>
      </c>
      <c r="AE13" s="57">
        <f>IF(L13&gt;(L$7+3),0,(IF(L$5&gt;($E13-18),1,2)+L$7-L13+2))</f>
        <v>3</v>
      </c>
      <c r="AF13" s="57">
        <f>IF(M13&gt;(M$7+3),0,(IF(M$5&gt;($E13-18),1,2)+M$7-M13+2))</f>
        <v>2</v>
      </c>
      <c r="AG13" s="57">
        <f>IF(N13&gt;(N$7+3),0,(IF(N$5&gt;($E13-18),1,2)+N$7-N13+2))</f>
        <v>1</v>
      </c>
      <c r="AH13" s="57">
        <f>IF(O13&gt;(O$7+3),0,(IF(O$5&gt;($E13-18),1,2)+O$7-O13+2))</f>
        <v>3</v>
      </c>
      <c r="AI13" s="57">
        <f>IF(P13&gt;(P$7+3),0,(IF(P$5&gt;($E13-18),1,2)+P$7-P13+2))</f>
        <v>0</v>
      </c>
      <c r="AJ13" s="57">
        <f>IF(Q13&gt;(Q$7+3),0,(IF(Q$5&gt;($E13-18),1,2)+Q$7-Q13+2))</f>
        <v>3</v>
      </c>
      <c r="AK13" s="57">
        <f>IF(R13&gt;(R$7+3),0,(IF(R$5&gt;($E13-18),1,2)+R$7-R13+2))</f>
        <v>2</v>
      </c>
      <c r="AL13" s="57">
        <f>IF(S13&gt;(S$7+3),0,(IF(S$5&gt;($E13-18),1,2)+S$7-S13+2))</f>
        <v>3</v>
      </c>
      <c r="AM13" s="57">
        <f>IF(T13&gt;(T$7+3),0,(IF(T$5&gt;($E13-18),1,2)+T$7-T13+2))</f>
        <v>2</v>
      </c>
      <c r="AN13" s="57">
        <f>IF(U13&gt;(U$7+3),0,(IF(U$5&gt;($E13-18),1,2)+U$7-U13+2))</f>
        <v>1</v>
      </c>
      <c r="AO13" s="57">
        <f>IF(V13&gt;(V$7+3),0,(IF(V$5&gt;($E13-18),1,2)+V$7-V13+2))</f>
        <v>3</v>
      </c>
      <c r="AP13" s="57">
        <f>IF(W13&gt;(W$7+3),0,(IF(W$5&gt;($E13-18),1,2)+W$7-W13+2))</f>
        <v>0</v>
      </c>
      <c r="AQ13" s="57">
        <f>IF(X13&gt;(X$7+3),0,(IF(X$5&gt;($E13-18),1,2)+X$7-X13+2))</f>
        <v>4</v>
      </c>
      <c r="AR13" s="63">
        <f>SUM(Z13:AH13)</f>
        <v>13</v>
      </c>
      <c r="AS13" s="63">
        <f>SUM(AI13:AQ13)</f>
        <v>18</v>
      </c>
      <c r="AT13" s="63">
        <f>SUM(Z13:AQ13)</f>
        <v>31</v>
      </c>
      <c r="AU13" s="59"/>
      <c r="AV13" s="55">
        <v>9</v>
      </c>
      <c r="AW13" s="55">
        <v>8</v>
      </c>
      <c r="AX13" s="55">
        <v>5</v>
      </c>
      <c r="AY13" s="55">
        <v>5</v>
      </c>
      <c r="AZ13" s="55">
        <v>7</v>
      </c>
      <c r="BA13" s="55">
        <v>8</v>
      </c>
      <c r="BB13" s="55">
        <v>8</v>
      </c>
      <c r="BC13" s="55">
        <v>9</v>
      </c>
      <c r="BD13" s="55">
        <v>5</v>
      </c>
      <c r="BE13" s="55">
        <v>5</v>
      </c>
      <c r="BF13" s="55">
        <v>4</v>
      </c>
      <c r="BG13" s="55">
        <v>6</v>
      </c>
      <c r="BH13" s="55">
        <v>9</v>
      </c>
      <c r="BI13" s="55">
        <v>7</v>
      </c>
      <c r="BJ13" s="55">
        <v>8</v>
      </c>
      <c r="BK13" s="55">
        <v>8</v>
      </c>
      <c r="BL13" s="55">
        <v>4</v>
      </c>
      <c r="BM13" s="55">
        <v>5</v>
      </c>
      <c r="BN13" s="55"/>
      <c r="BO13" s="60">
        <f>IF(AV13&gt;(AV$7+3),0,(IF(AV$5&gt;($E13-18),1,2)+AV$7-AV13+2))</f>
        <v>0</v>
      </c>
      <c r="BP13" s="60">
        <f>IF(AW13&gt;(AW$7+3),0,(IF(AW$5&gt;($E13-18),1,2)+AW$7-AW13+2))</f>
        <v>1</v>
      </c>
      <c r="BQ13" s="60">
        <f>IF(AX13&gt;(AX$7+3),0,(IF(AX$5&gt;($E13-18),1,2)+AX$7-AX13+2))</f>
        <v>3</v>
      </c>
      <c r="BR13" s="60">
        <f>IF(AY13&gt;(AY$7+3),0,(IF(AY$5&gt;($E13-18),1,2)+AY$7-AY13+2))</f>
        <v>2</v>
      </c>
      <c r="BS13" s="60">
        <f>IF(AZ13&gt;(AZ$7+3),0,(IF(AZ$5&gt;($E13-18),1,2)+AZ$7-AZ13+2))</f>
        <v>1</v>
      </c>
      <c r="BT13" s="60">
        <f>IF(BA13&gt;(BA$7+3),0,(IF(BA$5&gt;($E13-18),1,2)+BA$7-BA13+2))</f>
        <v>0</v>
      </c>
      <c r="BU13" s="60">
        <f>IF(BB13&gt;(BB$7+3),0,(IF(BB$5&gt;($E13-18),1,2)+BB$7-BB13+2))</f>
        <v>0</v>
      </c>
      <c r="BV13" s="60">
        <f>IF(BC13&gt;(BC$7+3),0,(IF(BC$5&gt;($E13-18),1,2)+BC$7-BC13+2))</f>
        <v>0</v>
      </c>
      <c r="BW13" s="60">
        <f>IF(BD13&gt;(BD$7+3),0,(IF(BD$5&gt;($E13-18),1,2)+BD$7-BD13+2))</f>
        <v>3</v>
      </c>
      <c r="BX13" s="60">
        <f>IF(BE13&gt;(BE$7+3),0,(IF(BE$5&gt;($E13-18),1,2)+BE$7-BE13+2))</f>
        <v>3</v>
      </c>
      <c r="BY13" s="60">
        <f>IF(BF13&gt;(BF$7+3),0,(IF(BF$5&gt;($E13-18),1,2)+BF$7-BF13+2))</f>
        <v>3</v>
      </c>
      <c r="BZ13" s="60">
        <f>IF(BG13&gt;(BG$7+3),0,(IF(BG$5&gt;($E13-18),1,2)+BG$7-BG13+2))</f>
        <v>2</v>
      </c>
      <c r="CA13" s="60">
        <f>IF(BH13&gt;(BH$7+3),0,(IF(BH$5&gt;($E13-18),1,2)+BH$7-BH13+2))</f>
        <v>0</v>
      </c>
      <c r="CB13" s="60">
        <f>IF(BI13&gt;(BI$7+3),0,(IF(BI$5&gt;($E13-18),1,2)+BI$7-BI13+2))</f>
        <v>1</v>
      </c>
      <c r="CC13" s="60">
        <f>IF(BJ13&gt;(BJ$7+3),0,(IF(BJ$5&gt;($E13-18),1,2)+BJ$7-BJ13+2))</f>
        <v>0</v>
      </c>
      <c r="CD13" s="60">
        <f>IF(BK13&gt;(BK$7+3),0,(IF(BK$5&gt;($E13-18),1,2)+BK$7-BK13+2))</f>
        <v>1</v>
      </c>
      <c r="CE13" s="60">
        <f>IF(BL13&gt;(BL$7+3),0,(IF(BL$5&gt;($E13-18),1,2)+BL$7-BL13+2))</f>
        <v>3</v>
      </c>
      <c r="CF13" s="60">
        <f>IF(BM13&gt;(BM$7+3),0,(IF(BM$5&gt;($E13-18),1,2)+BM$7-BM13+2))</f>
        <v>3</v>
      </c>
      <c r="CG13" s="55">
        <f>SUM(BO13:BW13)</f>
        <v>10</v>
      </c>
      <c r="CH13" s="55">
        <f>SUM(BX13:CF13)</f>
        <v>16</v>
      </c>
      <c r="CI13" s="55">
        <f>SUM(BO13:CF13)</f>
        <v>26</v>
      </c>
      <c r="CJ13" s="55">
        <f>CI13+AT13</f>
        <v>57</v>
      </c>
    </row>
  </sheetData>
  <sortState ref="B8:CJ13">
    <sortCondition descending="1" ref="CJ8:CJ13"/>
  </sortState>
  <mergeCells count="16">
    <mergeCell ref="F3:CJ3"/>
    <mergeCell ref="A4:E5"/>
    <mergeCell ref="BO4:CF4"/>
    <mergeCell ref="CG4:CI5"/>
    <mergeCell ref="CJ4:CJ7"/>
    <mergeCell ref="A6:A7"/>
    <mergeCell ref="B6:B7"/>
    <mergeCell ref="C6:C7"/>
    <mergeCell ref="D6:D7"/>
    <mergeCell ref="E6:E7"/>
    <mergeCell ref="AR6:AT6"/>
    <mergeCell ref="CG6:CI6"/>
    <mergeCell ref="F4:X4"/>
    <mergeCell ref="Z4:AQ4"/>
    <mergeCell ref="AR4:AT5"/>
    <mergeCell ref="AU4:BM4"/>
  </mergeCells>
  <printOptions horizontalCentered="1" verticalCentered="1"/>
  <pageMargins left="0" right="0" top="0.78740157480314965" bottom="0.78740157480314965" header="0.31496062992125984" footer="0.31496062992125984"/>
  <pageSetup paperSize="9" scale="8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Premiação</vt:lpstr>
      <vt:lpstr>MASC - ATÉ 14,0</vt:lpstr>
      <vt:lpstr>MASC - 14,1 a 22,1</vt:lpstr>
      <vt:lpstr>MASC - 22,2 a 36,0</vt:lpstr>
      <vt:lpstr>FEM - ATÉ 23,7</vt:lpstr>
      <vt:lpstr>FEM - 23,8 a 35,8</vt:lpstr>
      <vt:lpstr>Premiação!Area_de_impressao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Administrador</cp:lastModifiedBy>
  <cp:lastPrinted>2018-09-02T18:44:52Z</cp:lastPrinted>
  <dcterms:created xsi:type="dcterms:W3CDTF">2012-10-20T12:54:36Z</dcterms:created>
  <dcterms:modified xsi:type="dcterms:W3CDTF">2018-09-02T18:47:15Z</dcterms:modified>
</cp:coreProperties>
</file>